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sonsgovscot-my.sharepoint.com/personal/u115906_prisons_gov_scot/Documents/OCE/Comms/New website/"/>
    </mc:Choice>
  </mc:AlternateContent>
  <xr:revisionPtr revIDLastSave="0" documentId="8_{F156A389-7920-4DD0-876E-75F07CA118E5}" xr6:coauthVersionLast="47" xr6:coauthVersionMax="47" xr10:uidLastSave="{00000000-0000-0000-0000-000000000000}"/>
  <bookViews>
    <workbookView xWindow="28680" yWindow="-120" windowWidth="29040" windowHeight="15720" firstSheet="3" activeTab="3" xr2:uid="{78E881F1-481D-4ADC-B356-C16C1B90596C}"/>
  </bookViews>
  <sheets>
    <sheet name="Oct_20th_" sheetId="1" state="hidden" r:id="rId1"/>
    <sheet name="stats" sheetId="7" state="hidden" r:id="rId2"/>
    <sheet name="Nov 2025" sheetId="6" state="hidden" r:id="rId3"/>
    <sheet name="Dec 2025" sheetId="8" r:id="rId4"/>
    <sheet name="Jan2026" sheetId="9" state="hidden" r:id="rId5"/>
    <sheet name="Festive" sheetId="5" r:id="rId6"/>
    <sheet name="4_week_master_" sheetId="3" state="hidden" r:id="rId7"/>
    <sheet name="Annual" sheetId="2" state="hidden" r:id="rId8"/>
  </sheets>
  <definedNames>
    <definedName name="_xlnm.Print_Area" localSheetId="7">Annual!$A$1:$Y$426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  <c r="C29" i="7"/>
  <c r="C28" i="7"/>
  <c r="C27" i="7"/>
  <c r="X26" i="7"/>
  <c r="W26" i="7"/>
  <c r="V26" i="7"/>
  <c r="U26" i="7"/>
  <c r="T26" i="7"/>
  <c r="S26" i="7"/>
  <c r="Q26" i="7"/>
  <c r="P26" i="7"/>
  <c r="N26" i="7"/>
  <c r="Y26" i="7" s="1"/>
  <c r="AA25" i="7"/>
  <c r="Y25" i="7"/>
  <c r="AA24" i="7"/>
  <c r="Y24" i="7"/>
  <c r="F24" i="7"/>
  <c r="H24" i="7" s="1"/>
  <c r="J24" i="7" s="1"/>
  <c r="L24" i="7" s="1"/>
  <c r="Z25" i="7" s="1"/>
  <c r="D24" i="7"/>
  <c r="Y23" i="7"/>
  <c r="D23" i="7"/>
  <c r="F23" i="7" s="1"/>
  <c r="H23" i="7" s="1"/>
  <c r="J23" i="7" s="1"/>
  <c r="L23" i="7" s="1"/>
  <c r="Z23" i="7" s="1"/>
  <c r="AA23" i="7" s="1"/>
  <c r="Y22" i="7"/>
  <c r="D22" i="7"/>
  <c r="F22" i="7" s="1"/>
  <c r="H22" i="7" s="1"/>
  <c r="J22" i="7" s="1"/>
  <c r="L22" i="7" s="1"/>
  <c r="Z22" i="7" s="1"/>
  <c r="AA21" i="7"/>
  <c r="Y21" i="7"/>
  <c r="D21" i="7"/>
  <c r="F21" i="7" s="1"/>
  <c r="H21" i="7" s="1"/>
  <c r="J21" i="7" s="1"/>
  <c r="L21" i="7" s="1"/>
  <c r="Z21" i="7" s="1"/>
  <c r="C30" i="1"/>
  <c r="C29" i="1"/>
  <c r="C28" i="1"/>
  <c r="C27" i="1"/>
  <c r="X26" i="1"/>
  <c r="W26" i="1"/>
  <c r="V26" i="1"/>
  <c r="U26" i="1"/>
  <c r="T26" i="1"/>
  <c r="S26" i="1"/>
  <c r="Q26" i="1"/>
  <c r="P26" i="1"/>
  <c r="N26" i="1"/>
  <c r="Y26" i="1" s="1"/>
  <c r="AA25" i="1"/>
  <c r="Y25" i="1"/>
  <c r="AA24" i="1"/>
  <c r="Y24" i="1"/>
  <c r="F24" i="1"/>
  <c r="H24" i="1" s="1"/>
  <c r="J24" i="1" s="1"/>
  <c r="L24" i="1" s="1"/>
  <c r="Z25" i="1" s="1"/>
  <c r="D24" i="1"/>
  <c r="Y23" i="1"/>
  <c r="F23" i="1"/>
  <c r="H23" i="1" s="1"/>
  <c r="J23" i="1" s="1"/>
  <c r="L23" i="1" s="1"/>
  <c r="Z23" i="1" s="1"/>
  <c r="AA23" i="1" s="1"/>
  <c r="D23" i="1"/>
  <c r="Y22" i="1"/>
  <c r="D22" i="1"/>
  <c r="F22" i="1" s="1"/>
  <c r="H22" i="1" s="1"/>
  <c r="J22" i="1" s="1"/>
  <c r="L22" i="1" s="1"/>
  <c r="Z22" i="1" s="1"/>
  <c r="AA21" i="1"/>
  <c r="Y21" i="1"/>
  <c r="D21" i="1"/>
  <c r="F21" i="1" s="1"/>
  <c r="H21" i="1" s="1"/>
  <c r="J21" i="1" s="1"/>
  <c r="L21" i="1" s="1"/>
  <c r="Z21" i="1" s="1"/>
</calcChain>
</file>

<file path=xl/sharedStrings.xml><?xml version="1.0" encoding="utf-8"?>
<sst xmlns="http://schemas.openxmlformats.org/spreadsheetml/2006/main" count="5788" uniqueCount="49">
  <si>
    <t xml:space="preserve">Monday - Friday Face to Face Visits </t>
  </si>
  <si>
    <t>Saturday &amp; Sunday</t>
  </si>
  <si>
    <t>Closed &amp; Virtual</t>
  </si>
  <si>
    <t xml:space="preserve"> **Cut Off Time**</t>
  </si>
  <si>
    <t>11;00</t>
  </si>
  <si>
    <t xml:space="preserve">Monday - Friday </t>
  </si>
  <si>
    <t xml:space="preserve">Saturday - Sunday </t>
  </si>
  <si>
    <t xml:space="preserve">Estimated </t>
  </si>
  <si>
    <t>Start:-</t>
  </si>
  <si>
    <t>Finish:-</t>
  </si>
  <si>
    <t>Monday</t>
  </si>
  <si>
    <t xml:space="preserve">C Remand </t>
  </si>
  <si>
    <t>Protection</t>
  </si>
  <si>
    <t>Convicted</t>
  </si>
  <si>
    <t>A / B &amp; D Remand</t>
  </si>
  <si>
    <t>Kids</t>
  </si>
  <si>
    <t>E/DSL/LH</t>
  </si>
  <si>
    <t>A</t>
  </si>
  <si>
    <t>C</t>
  </si>
  <si>
    <t>Tuesday</t>
  </si>
  <si>
    <t>E Kids</t>
  </si>
  <si>
    <t>B</t>
  </si>
  <si>
    <t>D</t>
  </si>
  <si>
    <t>Wednesday</t>
  </si>
  <si>
    <t>C Remand</t>
  </si>
  <si>
    <t>Thursday</t>
  </si>
  <si>
    <t>Friday</t>
  </si>
  <si>
    <t>Saturday</t>
  </si>
  <si>
    <t>Sunday</t>
  </si>
  <si>
    <t>ENH</t>
  </si>
  <si>
    <t>a</t>
  </si>
  <si>
    <t>b</t>
  </si>
  <si>
    <t>c</t>
  </si>
  <si>
    <t>d</t>
  </si>
  <si>
    <t>e</t>
  </si>
  <si>
    <t xml:space="preserve">Virtual l Visits </t>
  </si>
  <si>
    <t>SPACES</t>
  </si>
  <si>
    <r>
      <rPr>
        <b/>
        <sz val="16"/>
        <color rgb="FF000000"/>
        <rFont val="Arial"/>
        <family val="2"/>
      </rPr>
      <t xml:space="preserve">Boxing Day &amp; 2nd January Visits  </t>
    </r>
    <r>
      <rPr>
        <b/>
        <sz val="10"/>
        <color rgb="FF000000"/>
        <rFont val="Arial"/>
        <family val="2"/>
      </rPr>
      <t xml:space="preserve">                                                                                                             (A virtual Visit will run at the same time as Face to Face visits for those who cannot come in person - The Virtual Visits Spaces are limited to 9 per session)</t>
    </r>
  </si>
  <si>
    <t>time of visit</t>
  </si>
  <si>
    <t>E/DSL</t>
  </si>
  <si>
    <t>D/LETH</t>
  </si>
  <si>
    <t>Closed &amp; Virtual Visits</t>
  </si>
  <si>
    <t>Spaces</t>
  </si>
  <si>
    <t>Festive Visit Timetable</t>
  </si>
  <si>
    <t xml:space="preserve">Please note there are no visits on 25th December 2025 &amp; 1st January 2026 </t>
  </si>
  <si>
    <t xml:space="preserve">See Festive roster </t>
  </si>
  <si>
    <t xml:space="preserve">See festive roster </t>
  </si>
  <si>
    <t>E Hall Remand</t>
  </si>
  <si>
    <t xml:space="preserve">E Hall Remand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</si>
</sst>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&quot;:&quot;mm"/>
  </numFmts>
  <fonts count="20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36"/>
      <color rgb="FF000000"/>
      <name val="Aptos Narrow"/>
      <family val="2"/>
    </font>
    <font>
      <b/>
      <sz val="11"/>
      <color rgb="FFFF0000"/>
      <name val="Arial"/>
      <family val="2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0"/>
      <color rgb="FF000000"/>
      <name val="Aptos Narrow"/>
      <family val="2"/>
    </font>
    <font>
      <sz val="14"/>
      <color rgb="FF000000"/>
      <name val="Aptos Narrow"/>
      <family val="2"/>
    </font>
    <font>
      <sz val="11"/>
      <color rgb="FFFFFFFF"/>
      <name val="Aptos Narrow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ptos Narrow"/>
      <family val="2"/>
    </font>
    <font>
      <sz val="12"/>
      <color theme="1"/>
      <name val="Aptos Narrow"/>
      <family val="2"/>
    </font>
    <font>
      <sz val="18"/>
      <color rgb="FFFF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theme="0"/>
      <name val="Aptos Narrow"/>
      <family val="2"/>
    </font>
    <font>
      <sz val="48"/>
      <color rgb="FF00B050"/>
      <name val="Aptos Narrow"/>
      <family val="2"/>
    </font>
    <font>
      <sz val="24"/>
      <color rgb="FF00B050"/>
      <name val="Aptos Narrow"/>
      <family val="2"/>
    </font>
    <font>
      <sz val="18"/>
      <color theme="0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44B3E1"/>
        <bgColor rgb="FF44B3E1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86DCD"/>
        <bgColor rgb="FFD86DCD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8ED973"/>
        <bgColor rgb="FF8ED973"/>
      </patternFill>
    </fill>
    <fill>
      <patternFill patternType="solid">
        <fgColor rgb="FFC00000"/>
        <bgColor rgb="FFC00000"/>
      </patternFill>
    </fill>
    <fill>
      <patternFill patternType="solid">
        <fgColor rgb="FFE97132"/>
        <bgColor rgb="FFE97132"/>
      </patternFill>
    </fill>
    <fill>
      <patternFill patternType="solid">
        <fgColor rgb="FFE49EDD"/>
        <bgColor rgb="FFE49EDD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21A9C9"/>
        <bgColor rgb="FF21A9C9"/>
      </patternFill>
    </fill>
    <fill>
      <patternFill patternType="solid">
        <fgColor rgb="FF0F9ED5"/>
        <bgColor rgb="FF0F9ED5"/>
      </patternFill>
    </fill>
    <fill>
      <patternFill patternType="solid">
        <fgColor rgb="FF7030A0"/>
        <bgColor rgb="FF7030A0"/>
      </patternFill>
    </fill>
    <fill>
      <patternFill patternType="solid">
        <fgColor rgb="FFA6A6A6"/>
        <bgColor rgb="FFA6A6A6"/>
      </patternFill>
    </fill>
    <fill>
      <patternFill patternType="solid">
        <fgColor rgb="FF275317"/>
        <bgColor rgb="FF275317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rgb="FFFFFF00"/>
        </stop>
        <stop position="1">
          <color theme="8" tint="0.40000610370189521"/>
        </stop>
      </gradient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rgb="FF21A9C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21A9C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7030A0"/>
      </patternFill>
    </fill>
    <fill>
      <patternFill patternType="solid">
        <fgColor rgb="FFFF3300"/>
        <bgColor indexed="64"/>
      </patternFill>
    </fill>
  </fills>
  <borders count="153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0" borderId="0" applyNumberFormat="0" applyFont="0" applyFill="0" applyBorder="0" applyAlignment="0" applyProtection="0"/>
  </cellStyleXfs>
  <cellXfs count="407">
    <xf numFmtId="0" fontId="0" fillId="0" borderId="0" xfId="0"/>
    <xf numFmtId="0" fontId="2" fillId="15" borderId="0" xfId="0" applyFont="1" applyFill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16" borderId="9" xfId="0" applyNumberFormat="1" applyFont="1" applyFill="1" applyBorder="1" applyAlignment="1">
      <alignment horizontal="center" vertical="center" wrapText="1"/>
    </xf>
    <xf numFmtId="164" fontId="5" fillId="16" borderId="10" xfId="0" applyNumberFormat="1" applyFont="1" applyFill="1" applyBorder="1" applyAlignment="1">
      <alignment horizontal="center" vertical="center" wrapText="1"/>
    </xf>
    <xf numFmtId="164" fontId="5" fillId="16" borderId="2" xfId="0" applyNumberFormat="1" applyFont="1" applyFill="1" applyBorder="1" applyAlignment="1">
      <alignment horizontal="center" vertical="center" wrapText="1"/>
    </xf>
    <xf numFmtId="164" fontId="5" fillId="17" borderId="3" xfId="0" applyNumberFormat="1" applyFont="1" applyFill="1" applyBorder="1" applyAlignment="1">
      <alignment horizontal="center" vertical="center" wrapText="1"/>
    </xf>
    <xf numFmtId="0" fontId="0" fillId="15" borderId="11" xfId="0" applyFill="1" applyBorder="1" applyAlignment="1">
      <alignment horizontal="center" vertical="center"/>
    </xf>
    <xf numFmtId="164" fontId="6" fillId="18" borderId="12" xfId="0" applyNumberFormat="1" applyFont="1" applyFill="1" applyBorder="1" applyAlignment="1">
      <alignment horizontal="center" vertical="center"/>
    </xf>
    <xf numFmtId="164" fontId="6" fillId="18" borderId="13" xfId="0" applyNumberFormat="1" applyFont="1" applyFill="1" applyBorder="1" applyAlignment="1">
      <alignment horizontal="center" vertical="center"/>
    </xf>
    <xf numFmtId="164" fontId="6" fillId="18" borderId="2" xfId="0" applyNumberFormat="1" applyFont="1" applyFill="1" applyBorder="1" applyAlignment="1">
      <alignment horizontal="center" vertical="center"/>
    </xf>
    <xf numFmtId="164" fontId="6" fillId="18" borderId="7" xfId="0" applyNumberFormat="1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164" fontId="6" fillId="18" borderId="16" xfId="0" applyNumberFormat="1" applyFont="1" applyFill="1" applyBorder="1" applyAlignment="1">
      <alignment horizontal="center" vertical="center"/>
    </xf>
    <xf numFmtId="164" fontId="6" fillId="18" borderId="17" xfId="0" applyNumberFormat="1" applyFont="1" applyFill="1" applyBorder="1" applyAlignment="1">
      <alignment horizontal="center" vertical="center"/>
    </xf>
    <xf numFmtId="164" fontId="6" fillId="18" borderId="1" xfId="0" applyNumberFormat="1" applyFont="1" applyFill="1" applyBorder="1" applyAlignment="1">
      <alignment horizontal="center" vertical="center"/>
    </xf>
    <xf numFmtId="164" fontId="6" fillId="18" borderId="2" xfId="0" applyNumberFormat="1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0" fillId="19" borderId="3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0" fillId="15" borderId="33" xfId="0" applyFill="1" applyBorder="1" applyAlignment="1">
      <alignment horizontal="center" vertical="center"/>
    </xf>
    <xf numFmtId="0" fontId="0" fillId="15" borderId="25" xfId="0" applyFill="1" applyBorder="1" applyAlignment="1">
      <alignment horizontal="center" vertical="center"/>
    </xf>
    <xf numFmtId="0" fontId="0" fillId="19" borderId="32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0" fontId="0" fillId="19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0" fontId="0" fillId="15" borderId="37" xfId="0" applyFill="1" applyBorder="1" applyAlignment="1">
      <alignment horizontal="center" vertical="center"/>
    </xf>
    <xf numFmtId="0" fontId="0" fillId="15" borderId="38" xfId="0" applyFill="1" applyBorder="1" applyAlignment="1">
      <alignment horizontal="center" vertical="center"/>
    </xf>
    <xf numFmtId="0" fontId="0" fillId="19" borderId="37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5" borderId="2" xfId="0" applyFill="1" applyBorder="1"/>
    <xf numFmtId="164" fontId="0" fillId="15" borderId="0" xfId="0" applyNumberFormat="1" applyFill="1" applyAlignment="1">
      <alignment horizontal="center" vertical="center"/>
    </xf>
    <xf numFmtId="164" fontId="0" fillId="15" borderId="4" xfId="0" applyNumberForma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4" fontId="5" fillId="16" borderId="0" xfId="0" applyNumberFormat="1" applyFont="1" applyFill="1" applyAlignment="1">
      <alignment horizontal="center" vertical="center" wrapText="1"/>
    </xf>
    <xf numFmtId="164" fontId="5" fillId="16" borderId="4" xfId="0" applyNumberFormat="1" applyFont="1" applyFill="1" applyBorder="1" applyAlignment="1">
      <alignment horizontal="center" vertical="center" wrapText="1"/>
    </xf>
    <xf numFmtId="164" fontId="5" fillId="16" borderId="8" xfId="0" applyNumberFormat="1" applyFont="1" applyFill="1" applyBorder="1" applyAlignment="1">
      <alignment horizontal="center" vertical="center" wrapText="1"/>
    </xf>
    <xf numFmtId="164" fontId="5" fillId="16" borderId="6" xfId="0" applyNumberFormat="1" applyFont="1" applyFill="1" applyBorder="1" applyAlignment="1">
      <alignment horizontal="center" vertical="center" wrapText="1"/>
    </xf>
    <xf numFmtId="164" fontId="5" fillId="16" borderId="7" xfId="0" applyNumberFormat="1" applyFont="1" applyFill="1" applyBorder="1" applyAlignment="1">
      <alignment horizontal="center" vertical="center" wrapText="1"/>
    </xf>
    <xf numFmtId="164" fontId="5" fillId="16" borderId="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15" borderId="4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9" borderId="34" xfId="0" applyFill="1" applyBorder="1" applyAlignment="1">
      <alignment horizontal="center" vertical="center"/>
    </xf>
    <xf numFmtId="0" fontId="0" fillId="19" borderId="4" xfId="0" applyFill="1" applyBorder="1" applyAlignment="1">
      <alignment horizontal="center" vertical="center"/>
    </xf>
    <xf numFmtId="0" fontId="0" fillId="19" borderId="38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9" borderId="14" xfId="0" applyFill="1" applyBorder="1" applyAlignment="1">
      <alignment horizontal="center" vertical="center"/>
    </xf>
    <xf numFmtId="0" fontId="7" fillId="15" borderId="0" xfId="0" applyFont="1" applyFill="1"/>
    <xf numFmtId="0" fontId="8" fillId="15" borderId="0" xfId="0" applyFont="1" applyFill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16" borderId="45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5" fillId="16" borderId="49" xfId="0" applyNumberFormat="1" applyFont="1" applyFill="1" applyBorder="1" applyAlignment="1">
      <alignment horizontal="center" vertical="center" wrapText="1"/>
    </xf>
    <xf numFmtId="164" fontId="5" fillId="16" borderId="5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4" fontId="5" fillId="16" borderId="53" xfId="0" applyNumberFormat="1" applyFont="1" applyFill="1" applyBorder="1" applyAlignment="1">
      <alignment horizontal="center" vertical="center" wrapText="1"/>
    </xf>
    <xf numFmtId="0" fontId="8" fillId="15" borderId="0" xfId="0" applyFont="1" applyFill="1" applyAlignment="1">
      <alignment vertical="center"/>
    </xf>
    <xf numFmtId="164" fontId="4" fillId="3" borderId="54" xfId="0" applyNumberFormat="1" applyFont="1" applyFill="1" applyBorder="1" applyAlignment="1">
      <alignment horizontal="center" vertical="center" wrapText="1"/>
    </xf>
    <xf numFmtId="0" fontId="0" fillId="15" borderId="55" xfId="0" applyFill="1" applyBorder="1" applyAlignment="1">
      <alignment horizontal="center" vertical="center"/>
    </xf>
    <xf numFmtId="164" fontId="4" fillId="3" borderId="56" xfId="0" applyNumberFormat="1" applyFont="1" applyFill="1" applyBorder="1" applyAlignment="1">
      <alignment horizontal="center" vertical="center" wrapText="1"/>
    </xf>
    <xf numFmtId="164" fontId="4" fillId="3" borderId="57" xfId="0" applyNumberFormat="1" applyFont="1" applyFill="1" applyBorder="1" applyAlignment="1">
      <alignment horizontal="center" vertical="center" wrapText="1"/>
    </xf>
    <xf numFmtId="164" fontId="4" fillId="3" borderId="58" xfId="0" applyNumberFormat="1" applyFont="1" applyFill="1" applyBorder="1" applyAlignment="1">
      <alignment horizontal="center" vertical="center" wrapText="1"/>
    </xf>
    <xf numFmtId="164" fontId="5" fillId="16" borderId="59" xfId="0" applyNumberFormat="1" applyFont="1" applyFill="1" applyBorder="1" applyAlignment="1">
      <alignment horizontal="center" vertical="center" wrapText="1"/>
    </xf>
    <xf numFmtId="164" fontId="5" fillId="16" borderId="60" xfId="0" applyNumberFormat="1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15" borderId="62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15" borderId="42" xfId="0" applyFill="1" applyBorder="1" applyAlignment="1">
      <alignment horizontal="center" vertical="center"/>
    </xf>
    <xf numFmtId="0" fontId="0" fillId="15" borderId="65" xfId="0" applyFill="1" applyBorder="1" applyAlignment="1">
      <alignment horizontal="center" vertical="center"/>
    </xf>
    <xf numFmtId="0" fontId="0" fillId="15" borderId="67" xfId="0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0" fillId="15" borderId="63" xfId="0" applyFill="1" applyBorder="1" applyAlignment="1">
      <alignment horizontal="center" vertical="center"/>
    </xf>
    <xf numFmtId="0" fontId="0" fillId="15" borderId="64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8" fillId="15" borderId="43" xfId="0" applyFont="1" applyFill="1" applyBorder="1" applyAlignment="1">
      <alignment horizontal="center" vertical="center"/>
    </xf>
    <xf numFmtId="0" fontId="8" fillId="15" borderId="71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164" fontId="0" fillId="15" borderId="50" xfId="0" applyNumberFormat="1" applyFill="1" applyBorder="1" applyAlignment="1">
      <alignment horizontal="center" vertical="center"/>
    </xf>
    <xf numFmtId="164" fontId="0" fillId="15" borderId="51" xfId="0" applyNumberForma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15" borderId="0" xfId="0" applyFill="1"/>
    <xf numFmtId="14" fontId="0" fillId="15" borderId="0" xfId="0" applyNumberFormat="1" applyFill="1"/>
    <xf numFmtId="0" fontId="9" fillId="15" borderId="0" xfId="0" applyFont="1" applyFill="1" applyAlignment="1">
      <alignment horizontal="center" vertical="center"/>
    </xf>
    <xf numFmtId="0" fontId="3" fillId="15" borderId="0" xfId="0" applyFont="1" applyFill="1"/>
    <xf numFmtId="0" fontId="3" fillId="15" borderId="0" xfId="0" applyFont="1" applyFill="1" applyAlignment="1">
      <alignment horizontal="center" vertical="center"/>
    </xf>
    <xf numFmtId="164" fontId="0" fillId="3" borderId="74" xfId="0" applyNumberFormat="1" applyFill="1" applyBorder="1" applyAlignment="1">
      <alignment horizontal="center" vertical="center"/>
    </xf>
    <xf numFmtId="0" fontId="5" fillId="15" borderId="0" xfId="0" applyFont="1" applyFill="1"/>
    <xf numFmtId="0" fontId="5" fillId="15" borderId="4" xfId="0" applyFont="1" applyFill="1" applyBorder="1"/>
    <xf numFmtId="164" fontId="0" fillId="0" borderId="76" xfId="0" applyNumberFormat="1" applyBorder="1" applyAlignment="1">
      <alignment horizontal="center" vertical="center"/>
    </xf>
    <xf numFmtId="0" fontId="5" fillId="15" borderId="77" xfId="0" applyFont="1" applyFill="1" applyBorder="1"/>
    <xf numFmtId="164" fontId="0" fillId="0" borderId="39" xfId="0" applyNumberFormat="1" applyBorder="1" applyAlignment="1">
      <alignment horizontal="center" vertical="center"/>
    </xf>
    <xf numFmtId="14" fontId="0" fillId="15" borderId="52" xfId="0" applyNumberFormat="1" applyFill="1" applyBorder="1"/>
    <xf numFmtId="0" fontId="0" fillId="15" borderId="20" xfId="0" applyFill="1" applyBorder="1"/>
    <xf numFmtId="0" fontId="0" fillId="15" borderId="4" xfId="0" applyFill="1" applyBorder="1"/>
    <xf numFmtId="0" fontId="2" fillId="15" borderId="0" xfId="0" applyFont="1" applyFill="1" applyAlignment="1">
      <alignment vertical="center"/>
    </xf>
    <xf numFmtId="164" fontId="6" fillId="18" borderId="36" xfId="0" applyNumberFormat="1" applyFont="1" applyFill="1" applyBorder="1" applyAlignment="1">
      <alignment horizontal="center" vertical="center"/>
    </xf>
    <xf numFmtId="164" fontId="6" fillId="18" borderId="80" xfId="0" applyNumberFormat="1" applyFont="1" applyFill="1" applyBorder="1" applyAlignment="1">
      <alignment horizontal="center" vertical="center"/>
    </xf>
    <xf numFmtId="164" fontId="4" fillId="3" borderId="84" xfId="0" applyNumberFormat="1" applyFont="1" applyFill="1" applyBorder="1" applyAlignment="1">
      <alignment horizontal="center" vertical="center" wrapText="1"/>
    </xf>
    <xf numFmtId="164" fontId="4" fillId="3" borderId="85" xfId="0" applyNumberFormat="1" applyFont="1" applyFill="1" applyBorder="1" applyAlignment="1">
      <alignment horizontal="center" vertical="center" wrapText="1"/>
    </xf>
    <xf numFmtId="164" fontId="5" fillId="17" borderId="86" xfId="0" applyNumberFormat="1" applyFont="1" applyFill="1" applyBorder="1" applyAlignment="1">
      <alignment horizontal="center" vertical="center" wrapText="1"/>
    </xf>
    <xf numFmtId="164" fontId="5" fillId="16" borderId="87" xfId="0" applyNumberFormat="1" applyFont="1" applyFill="1" applyBorder="1" applyAlignment="1">
      <alignment horizontal="center" vertical="center" wrapText="1"/>
    </xf>
    <xf numFmtId="164" fontId="5" fillId="17" borderId="88" xfId="0" applyNumberFormat="1" applyFont="1" applyFill="1" applyBorder="1" applyAlignment="1">
      <alignment horizontal="center" vertical="center" wrapText="1"/>
    </xf>
    <xf numFmtId="164" fontId="5" fillId="16" borderId="89" xfId="0" applyNumberFormat="1" applyFont="1" applyFill="1" applyBorder="1" applyAlignment="1">
      <alignment horizontal="center" vertical="center" wrapText="1"/>
    </xf>
    <xf numFmtId="164" fontId="5" fillId="16" borderId="90" xfId="0" applyNumberFormat="1" applyFont="1" applyFill="1" applyBorder="1" applyAlignment="1">
      <alignment horizontal="center" vertical="center" wrapText="1"/>
    </xf>
    <xf numFmtId="164" fontId="5" fillId="16" borderId="91" xfId="0" applyNumberFormat="1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vertical="center"/>
    </xf>
    <xf numFmtId="164" fontId="5" fillId="16" borderId="97" xfId="0" applyNumberFormat="1" applyFont="1" applyFill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164" fontId="4" fillId="3" borderId="50" xfId="0" applyNumberFormat="1" applyFont="1" applyFill="1" applyBorder="1" applyAlignment="1">
      <alignment horizontal="center" vertical="center" wrapText="1"/>
    </xf>
    <xf numFmtId="0" fontId="0" fillId="15" borderId="99" xfId="0" applyFill="1" applyBorder="1" applyAlignment="1">
      <alignment horizontal="center" vertical="center"/>
    </xf>
    <xf numFmtId="164" fontId="4" fillId="3" borderId="93" xfId="0" applyNumberFormat="1" applyFont="1" applyFill="1" applyBorder="1" applyAlignment="1">
      <alignment horizontal="center" vertical="center" wrapText="1"/>
    </xf>
    <xf numFmtId="164" fontId="5" fillId="16" borderId="96" xfId="0" applyNumberFormat="1" applyFont="1" applyFill="1" applyBorder="1" applyAlignment="1">
      <alignment horizontal="center" vertical="center" wrapText="1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12" fillId="15" borderId="79" xfId="0" applyFont="1" applyFill="1" applyBorder="1" applyAlignment="1">
      <alignment horizontal="center" vertical="center"/>
    </xf>
    <xf numFmtId="0" fontId="12" fillId="15" borderId="78" xfId="0" applyFont="1" applyFill="1" applyBorder="1" applyAlignment="1">
      <alignment horizontal="center" vertical="center"/>
    </xf>
    <xf numFmtId="0" fontId="12" fillId="15" borderId="0" xfId="0" applyFont="1" applyFill="1" applyAlignment="1">
      <alignment horizontal="center" vertical="center"/>
    </xf>
    <xf numFmtId="0" fontId="12" fillId="15" borderId="51" xfId="0" applyFont="1" applyFill="1" applyBorder="1" applyAlignment="1">
      <alignment horizontal="center" vertical="center"/>
    </xf>
    <xf numFmtId="0" fontId="12" fillId="15" borderId="96" xfId="0" applyFont="1" applyFill="1" applyBorder="1" applyAlignment="1">
      <alignment horizontal="center" vertical="center"/>
    </xf>
    <xf numFmtId="0" fontId="12" fillId="15" borderId="81" xfId="0" applyFont="1" applyFill="1" applyBorder="1" applyAlignment="1">
      <alignment horizontal="center" vertical="center" wrapText="1"/>
    </xf>
    <xf numFmtId="0" fontId="12" fillId="15" borderId="82" xfId="0" applyFont="1" applyFill="1" applyBorder="1" applyAlignment="1">
      <alignment horizontal="center" vertical="center" wrapText="1"/>
    </xf>
    <xf numFmtId="0" fontId="12" fillId="15" borderId="83" xfId="0" applyFont="1" applyFill="1" applyBorder="1" applyAlignment="1">
      <alignment horizontal="center" vertical="center" wrapText="1"/>
    </xf>
    <xf numFmtId="0" fontId="12" fillId="15" borderId="43" xfId="0" applyFont="1" applyFill="1" applyBorder="1" applyAlignment="1">
      <alignment horizontal="center" vertical="center" wrapText="1"/>
    </xf>
    <xf numFmtId="0" fontId="12" fillId="15" borderId="10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15" borderId="75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14" fontId="0" fillId="0" borderId="111" xfId="0" applyNumberForma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4" fontId="0" fillId="0" borderId="84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4" fontId="0" fillId="0" borderId="94" xfId="0" applyNumberFormat="1" applyBorder="1" applyAlignment="1">
      <alignment horizontal="center" vertical="center"/>
    </xf>
    <xf numFmtId="14" fontId="0" fillId="0" borderId="95" xfId="0" applyNumberFormat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1" borderId="55" xfId="0" applyFill="1" applyBorder="1" applyAlignment="1">
      <alignment horizontal="center" vertical="center"/>
    </xf>
    <xf numFmtId="0" fontId="0" fillId="21" borderId="62" xfId="0" applyFill="1" applyBorder="1" applyAlignment="1">
      <alignment horizontal="center" vertical="center"/>
    </xf>
    <xf numFmtId="0" fontId="2" fillId="21" borderId="4" xfId="0" applyFont="1" applyFill="1" applyBorder="1" applyAlignment="1">
      <alignment vertical="center"/>
    </xf>
    <xf numFmtId="0" fontId="0" fillId="21" borderId="20" xfId="0" applyFill="1" applyBorder="1" applyAlignment="1">
      <alignment horizontal="center" vertical="center"/>
    </xf>
    <xf numFmtId="0" fontId="2" fillId="21" borderId="3" xfId="0" applyFont="1" applyFill="1" applyBorder="1" applyAlignment="1">
      <alignment horizontal="center" vertical="center"/>
    </xf>
    <xf numFmtId="0" fontId="2" fillId="21" borderId="4" xfId="0" applyFont="1" applyFill="1" applyBorder="1" applyAlignment="1">
      <alignment horizontal="center" vertical="center"/>
    </xf>
    <xf numFmtId="0" fontId="0" fillId="22" borderId="6" xfId="0" applyFill="1" applyBorder="1" applyAlignment="1">
      <alignment horizontal="center" vertical="center"/>
    </xf>
    <xf numFmtId="0" fontId="0" fillId="22" borderId="4" xfId="0" applyFill="1" applyBorder="1" applyAlignment="1">
      <alignment horizontal="center" vertical="center"/>
    </xf>
    <xf numFmtId="0" fontId="0" fillId="21" borderId="95" xfId="0" applyFill="1" applyBorder="1" applyAlignment="1">
      <alignment horizontal="center" vertical="center"/>
    </xf>
    <xf numFmtId="0" fontId="0" fillId="21" borderId="96" xfId="0" applyFill="1" applyBorder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22" borderId="62" xfId="0" applyFill="1" applyBorder="1" applyAlignment="1">
      <alignment horizontal="center" vertical="center"/>
    </xf>
    <xf numFmtId="0" fontId="12" fillId="15" borderId="43" xfId="0" applyFont="1" applyFill="1" applyBorder="1" applyAlignment="1">
      <alignment horizontal="center" vertical="center"/>
    </xf>
    <xf numFmtId="0" fontId="12" fillId="21" borderId="55" xfId="0" applyFont="1" applyFill="1" applyBorder="1" applyAlignment="1">
      <alignment horizontal="center" vertical="center"/>
    </xf>
    <xf numFmtId="0" fontId="12" fillId="15" borderId="113" xfId="0" applyFont="1" applyFill="1" applyBorder="1" applyAlignment="1">
      <alignment horizontal="center" vertical="center" wrapText="1"/>
    </xf>
    <xf numFmtId="164" fontId="6" fillId="18" borderId="114" xfId="0" applyNumberFormat="1" applyFont="1" applyFill="1" applyBorder="1" applyAlignment="1">
      <alignment horizontal="center" vertical="center" wrapText="1"/>
    </xf>
    <xf numFmtId="164" fontId="6" fillId="18" borderId="59" xfId="0" applyNumberFormat="1" applyFont="1" applyFill="1" applyBorder="1" applyAlignment="1">
      <alignment horizontal="center" vertical="center" wrapText="1"/>
    </xf>
    <xf numFmtId="0" fontId="0" fillId="21" borderId="94" xfId="0" applyFill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19" borderId="116" xfId="0" applyFill="1" applyBorder="1" applyAlignment="1">
      <alignment horizontal="center" vertical="center"/>
    </xf>
    <xf numFmtId="0" fontId="0" fillId="19" borderId="85" xfId="0" applyFill="1" applyBorder="1" applyAlignment="1">
      <alignment horizontal="center" vertical="center"/>
    </xf>
    <xf numFmtId="0" fontId="0" fillId="19" borderId="100" xfId="0" applyFill="1" applyBorder="1" applyAlignment="1">
      <alignment horizontal="center" vertical="center"/>
    </xf>
    <xf numFmtId="0" fontId="0" fillId="22" borderId="94" xfId="0" applyFill="1" applyBorder="1" applyAlignment="1">
      <alignment horizontal="center" vertical="center"/>
    </xf>
    <xf numFmtId="0" fontId="0" fillId="19" borderId="62" xfId="0" applyFill="1" applyBorder="1" applyAlignment="1">
      <alignment horizontal="center" vertical="center"/>
    </xf>
    <xf numFmtId="0" fontId="0" fillId="19" borderId="110" xfId="0" applyFill="1" applyBorder="1" applyAlignment="1">
      <alignment horizontal="center" vertical="center"/>
    </xf>
    <xf numFmtId="0" fontId="0" fillId="24" borderId="46" xfId="0" applyFill="1" applyBorder="1" applyAlignment="1">
      <alignment horizontal="center" vertical="center"/>
    </xf>
    <xf numFmtId="0" fontId="0" fillId="25" borderId="47" xfId="0" applyFill="1" applyBorder="1" applyAlignment="1">
      <alignment horizontal="center" vertical="center"/>
    </xf>
    <xf numFmtId="0" fontId="0" fillId="26" borderId="47" xfId="0" applyFill="1" applyBorder="1" applyAlignment="1">
      <alignment horizontal="center" vertical="center"/>
    </xf>
    <xf numFmtId="0" fontId="0" fillId="24" borderId="47" xfId="0" applyFill="1" applyBorder="1" applyAlignment="1">
      <alignment horizontal="center" vertical="center"/>
    </xf>
    <xf numFmtId="0" fontId="0" fillId="27" borderId="48" xfId="0" applyFill="1" applyBorder="1" applyAlignment="1">
      <alignment horizontal="center" vertical="center"/>
    </xf>
    <xf numFmtId="0" fontId="0" fillId="26" borderId="46" xfId="0" applyFill="1" applyBorder="1" applyAlignment="1">
      <alignment horizontal="center" vertical="center"/>
    </xf>
    <xf numFmtId="0" fontId="0" fillId="25" borderId="46" xfId="0" applyFill="1" applyBorder="1" applyAlignment="1">
      <alignment horizontal="center" vertical="center"/>
    </xf>
    <xf numFmtId="0" fontId="0" fillId="28" borderId="100" xfId="0" applyFill="1" applyBorder="1" applyAlignment="1">
      <alignment horizontal="center" vertical="center"/>
    </xf>
    <xf numFmtId="0" fontId="0" fillId="23" borderId="101" xfId="0" applyFill="1" applyBorder="1" applyAlignment="1">
      <alignment horizontal="center" vertical="center"/>
    </xf>
    <xf numFmtId="0" fontId="0" fillId="28" borderId="101" xfId="0" applyFill="1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64" fontId="4" fillId="29" borderId="0" xfId="0" applyNumberFormat="1" applyFont="1" applyFill="1" applyAlignment="1">
      <alignment horizontal="center" vertical="center" wrapText="1"/>
    </xf>
    <xf numFmtId="164" fontId="5" fillId="30" borderId="0" xfId="0" applyNumberFormat="1" applyFont="1" applyFill="1" applyAlignment="1">
      <alignment horizontal="center" vertical="center" wrapText="1"/>
    </xf>
    <xf numFmtId="0" fontId="0" fillId="22" borderId="55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164" fontId="4" fillId="3" borderId="45" xfId="0" applyNumberFormat="1" applyFont="1" applyFill="1" applyBorder="1" applyAlignment="1">
      <alignment horizontal="center" vertical="center" wrapText="1"/>
    </xf>
    <xf numFmtId="164" fontId="5" fillId="16" borderId="51" xfId="0" applyNumberFormat="1" applyFont="1" applyFill="1" applyBorder="1" applyAlignment="1">
      <alignment horizontal="center" vertical="center" wrapText="1"/>
    </xf>
    <xf numFmtId="164" fontId="5" fillId="17" borderId="124" xfId="0" applyNumberFormat="1" applyFont="1" applyFill="1" applyBorder="1" applyAlignment="1">
      <alignment horizontal="center" vertical="center" wrapText="1"/>
    </xf>
    <xf numFmtId="164" fontId="0" fillId="21" borderId="0" xfId="0" applyNumberFormat="1" applyFill="1" applyAlignment="1">
      <alignment horizontal="center" vertical="center"/>
    </xf>
    <xf numFmtId="0" fontId="0" fillId="21" borderId="85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3" borderId="28" xfId="0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 wrapText="1"/>
    </xf>
    <xf numFmtId="164" fontId="5" fillId="16" borderId="52" xfId="0" applyNumberFormat="1" applyFont="1" applyFill="1" applyBorder="1" applyAlignment="1">
      <alignment horizontal="center" vertical="center" wrapText="1"/>
    </xf>
    <xf numFmtId="164" fontId="5" fillId="16" borderId="20" xfId="0" applyNumberFormat="1" applyFont="1" applyFill="1" applyBorder="1" applyAlignment="1">
      <alignment horizontal="center" vertical="center" wrapText="1"/>
    </xf>
    <xf numFmtId="164" fontId="4" fillId="31" borderId="45" xfId="0" applyNumberFormat="1" applyFont="1" applyFill="1" applyBorder="1" applyAlignment="1">
      <alignment horizontal="center" vertical="center" wrapText="1"/>
    </xf>
    <xf numFmtId="164" fontId="5" fillId="32" borderId="50" xfId="0" applyNumberFormat="1" applyFont="1" applyFill="1" applyBorder="1" applyAlignment="1">
      <alignment horizontal="center" vertical="center" wrapText="1"/>
    </xf>
    <xf numFmtId="164" fontId="5" fillId="32" borderId="51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 vertical="center"/>
    </xf>
    <xf numFmtId="0" fontId="0" fillId="33" borderId="62" xfId="0" applyFill="1" applyBorder="1" applyAlignment="1">
      <alignment horizontal="center" vertical="center"/>
    </xf>
    <xf numFmtId="0" fontId="0" fillId="33" borderId="55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164" fontId="5" fillId="32" borderId="0" xfId="0" applyNumberFormat="1" applyFont="1" applyFill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0" fontId="0" fillId="23" borderId="117" xfId="0" applyFill="1" applyBorder="1" applyAlignment="1">
      <alignment horizontal="center" vertical="center"/>
    </xf>
    <xf numFmtId="0" fontId="0" fillId="34" borderId="55" xfId="0" applyFill="1" applyBorder="1" applyAlignment="1">
      <alignment horizontal="center" vertical="center"/>
    </xf>
    <xf numFmtId="0" fontId="0" fillId="23" borderId="118" xfId="0" applyFill="1" applyBorder="1" applyAlignment="1">
      <alignment horizontal="center" vertical="center"/>
    </xf>
    <xf numFmtId="0" fontId="0" fillId="34" borderId="62" xfId="0" applyFill="1" applyBorder="1" applyAlignment="1">
      <alignment horizontal="center" vertical="center"/>
    </xf>
    <xf numFmtId="0" fontId="0" fillId="33" borderId="0" xfId="0" applyFill="1"/>
    <xf numFmtId="0" fontId="12" fillId="35" borderId="0" xfId="0" applyFont="1" applyFill="1" applyAlignment="1">
      <alignment horizontal="center" vertical="center"/>
    </xf>
    <xf numFmtId="164" fontId="6" fillId="36" borderId="0" xfId="0" applyNumberFormat="1" applyFont="1" applyFill="1" applyAlignment="1">
      <alignment horizontal="center" vertical="center"/>
    </xf>
    <xf numFmtId="0" fontId="13" fillId="35" borderId="0" xfId="0" applyFont="1" applyFill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14" fontId="0" fillId="0" borderId="70" xfId="0" applyNumberFormat="1" applyBorder="1" applyAlignment="1">
      <alignment horizontal="center" vertical="center"/>
    </xf>
    <xf numFmtId="14" fontId="0" fillId="0" borderId="127" xfId="0" applyNumberFormat="1" applyBorder="1" applyAlignment="1">
      <alignment horizontal="center" vertical="center"/>
    </xf>
    <xf numFmtId="14" fontId="0" fillId="0" borderId="128" xfId="0" applyNumberFormat="1" applyBorder="1" applyAlignment="1">
      <alignment horizontal="center" vertical="center"/>
    </xf>
    <xf numFmtId="14" fontId="0" fillId="0" borderId="129" xfId="0" applyNumberFormat="1" applyBorder="1" applyAlignment="1">
      <alignment horizontal="center" vertical="center"/>
    </xf>
    <xf numFmtId="14" fontId="0" fillId="0" borderId="130" xfId="0" applyNumberFormat="1" applyBorder="1" applyAlignment="1">
      <alignment horizontal="center" vertical="center"/>
    </xf>
    <xf numFmtId="14" fontId="0" fillId="0" borderId="131" xfId="0" applyNumberFormat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15" borderId="133" xfId="0" applyFill="1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164" fontId="6" fillId="18" borderId="35" xfId="0" applyNumberFormat="1" applyFont="1" applyFill="1" applyBorder="1" applyAlignment="1">
      <alignment horizontal="center" vertical="center"/>
    </xf>
    <xf numFmtId="164" fontId="6" fillId="18" borderId="29" xfId="0" applyNumberFormat="1" applyFont="1" applyFill="1" applyBorder="1" applyAlignment="1">
      <alignment horizontal="center" vertical="center"/>
    </xf>
    <xf numFmtId="164" fontId="6" fillId="18" borderId="30" xfId="0" applyNumberFormat="1" applyFont="1" applyFill="1" applyBorder="1" applyAlignment="1">
      <alignment horizontal="center" vertical="center"/>
    </xf>
    <xf numFmtId="164" fontId="6" fillId="18" borderId="20" xfId="0" applyNumberFormat="1" applyFont="1" applyFill="1" applyBorder="1" applyAlignment="1">
      <alignment horizontal="center" vertical="center"/>
    </xf>
    <xf numFmtId="0" fontId="0" fillId="15" borderId="140" xfId="0" applyFill="1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19" borderId="142" xfId="0" applyFill="1" applyBorder="1" applyAlignment="1">
      <alignment horizontal="center" vertical="center"/>
    </xf>
    <xf numFmtId="0" fontId="0" fillId="19" borderId="93" xfId="0" applyFill="1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19" borderId="146" xfId="0" applyFill="1" applyBorder="1" applyAlignment="1">
      <alignment horizontal="center" vertical="center"/>
    </xf>
    <xf numFmtId="0" fontId="0" fillId="19" borderId="96" xfId="0" applyFill="1" applyBorder="1" applyAlignment="1">
      <alignment horizontal="center" vertical="center"/>
    </xf>
    <xf numFmtId="0" fontId="0" fillId="15" borderId="93" xfId="0" applyFill="1" applyBorder="1" applyAlignment="1">
      <alignment horizontal="center" vertical="center"/>
    </xf>
    <xf numFmtId="0" fontId="0" fillId="15" borderId="96" xfId="0" applyFill="1" applyBorder="1" applyAlignment="1">
      <alignment horizontal="center" vertical="center"/>
    </xf>
    <xf numFmtId="0" fontId="0" fillId="35" borderId="55" xfId="0" applyFill="1" applyBorder="1" applyAlignment="1">
      <alignment horizontal="center" vertical="center"/>
    </xf>
    <xf numFmtId="0" fontId="0" fillId="33" borderId="93" xfId="0" applyFill="1" applyBorder="1" applyAlignment="1">
      <alignment horizontal="center" vertical="center"/>
    </xf>
    <xf numFmtId="0" fontId="0" fillId="35" borderId="62" xfId="0" applyFill="1" applyBorder="1" applyAlignment="1">
      <alignment horizontal="center" vertical="center"/>
    </xf>
    <xf numFmtId="0" fontId="0" fillId="33" borderId="96" xfId="0" applyFill="1" applyBorder="1" applyAlignment="1">
      <alignment horizontal="center" vertical="center"/>
    </xf>
    <xf numFmtId="0" fontId="0" fillId="15" borderId="147" xfId="0" applyFill="1" applyBorder="1" applyAlignment="1">
      <alignment horizontal="center" vertical="center"/>
    </xf>
    <xf numFmtId="0" fontId="0" fillId="19" borderId="118" xfId="0" applyFill="1" applyBorder="1" applyAlignment="1">
      <alignment horizontal="center" vertical="center"/>
    </xf>
    <xf numFmtId="0" fontId="0" fillId="19" borderId="148" xfId="0" applyFill="1" applyBorder="1" applyAlignment="1">
      <alignment horizontal="center" vertical="center"/>
    </xf>
    <xf numFmtId="0" fontId="0" fillId="19" borderId="109" xfId="0" applyFill="1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14" fontId="15" fillId="15" borderId="1" xfId="0" applyNumberFormat="1" applyFont="1" applyFill="1" applyBorder="1"/>
    <xf numFmtId="0" fontId="0" fillId="15" borderId="15" xfId="0" applyFill="1" applyBorder="1"/>
    <xf numFmtId="0" fontId="5" fillId="15" borderId="43" xfId="0" applyFont="1" applyFill="1" applyBorder="1"/>
    <xf numFmtId="0" fontId="0" fillId="20" borderId="15" xfId="0" applyFill="1" applyBorder="1" applyAlignment="1">
      <alignment horizontal="center" vertical="center"/>
    </xf>
    <xf numFmtId="14" fontId="0" fillId="15" borderId="1" xfId="0" applyNumberFormat="1" applyFill="1" applyBorder="1"/>
    <xf numFmtId="14" fontId="15" fillId="15" borderId="43" xfId="0" applyNumberFormat="1" applyFont="1" applyFill="1" applyBorder="1"/>
    <xf numFmtId="0" fontId="0" fillId="35" borderId="0" xfId="0" applyFill="1"/>
    <xf numFmtId="0" fontId="17" fillId="33" borderId="0" xfId="0" applyFont="1" applyFill="1" applyAlignment="1">
      <alignment vertical="center"/>
    </xf>
    <xf numFmtId="0" fontId="0" fillId="33" borderId="0" xfId="0" applyFill="1" applyAlignment="1">
      <alignment horizontal="left"/>
    </xf>
    <xf numFmtId="0" fontId="17" fillId="3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3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93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2" fillId="15" borderId="92" xfId="0" applyFont="1" applyFill="1" applyBorder="1" applyAlignment="1">
      <alignment horizontal="center" vertical="center"/>
    </xf>
    <xf numFmtId="0" fontId="2" fillId="15" borderId="55" xfId="0" applyFont="1" applyFill="1" applyBorder="1" applyAlignment="1">
      <alignment horizontal="center" vertical="center"/>
    </xf>
    <xf numFmtId="0" fontId="2" fillId="15" borderId="93" xfId="0" applyFont="1" applyFill="1" applyBorder="1" applyAlignment="1">
      <alignment horizontal="center" vertical="center"/>
    </xf>
    <xf numFmtId="0" fontId="2" fillId="15" borderId="94" xfId="0" applyFont="1" applyFill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5" borderId="85" xfId="0" applyFont="1" applyFill="1" applyBorder="1" applyAlignment="1">
      <alignment horizontal="center" vertical="center"/>
    </xf>
    <xf numFmtId="0" fontId="2" fillId="15" borderId="95" xfId="0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center" vertical="center"/>
    </xf>
    <xf numFmtId="0" fontId="2" fillId="15" borderId="96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20" xfId="0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5" fillId="32" borderId="0" xfId="0" applyNumberFormat="1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4" fillId="3" borderId="59" xfId="0" applyNumberFormat="1" applyFont="1" applyFill="1" applyBorder="1" applyAlignment="1">
      <alignment horizontal="center" vertical="center" wrapText="1"/>
    </xf>
    <xf numFmtId="0" fontId="14" fillId="33" borderId="55" xfId="0" applyFont="1" applyFill="1" applyBorder="1" applyAlignment="1">
      <alignment horizontal="center" vertical="center"/>
    </xf>
    <xf numFmtId="0" fontId="14" fillId="33" borderId="93" xfId="0" applyFont="1" applyFill="1" applyBorder="1" applyAlignment="1">
      <alignment horizontal="center" vertical="center"/>
    </xf>
    <xf numFmtId="0" fontId="14" fillId="33" borderId="62" xfId="0" applyFont="1" applyFill="1" applyBorder="1" applyAlignment="1">
      <alignment horizontal="center" vertical="center"/>
    </xf>
    <xf numFmtId="0" fontId="14" fillId="33" borderId="96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20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5" borderId="0" xfId="0" applyFill="1"/>
    <xf numFmtId="164" fontId="16" fillId="37" borderId="151" xfId="0" applyNumberFormat="1" applyFont="1" applyFill="1" applyBorder="1" applyAlignment="1">
      <alignment horizontal="center" vertical="center"/>
    </xf>
    <xf numFmtId="164" fontId="16" fillId="37" borderId="152" xfId="0" applyNumberFormat="1" applyFont="1" applyFill="1" applyBorder="1" applyAlignment="1">
      <alignment horizontal="center" vertical="center"/>
    </xf>
    <xf numFmtId="164" fontId="16" fillId="37" borderId="71" xfId="0" applyNumberFormat="1" applyFont="1" applyFill="1" applyBorder="1" applyAlignment="1">
      <alignment horizontal="center" vertical="center"/>
    </xf>
    <xf numFmtId="164" fontId="0" fillId="37" borderId="151" xfId="0" applyNumberFormat="1" applyFill="1" applyBorder="1" applyAlignment="1">
      <alignment horizontal="center" vertical="center"/>
    </xf>
    <xf numFmtId="164" fontId="0" fillId="37" borderId="152" xfId="0" applyNumberFormat="1" applyFill="1" applyBorder="1" applyAlignment="1">
      <alignment horizontal="center" vertical="center"/>
    </xf>
    <xf numFmtId="164" fontId="0" fillId="37" borderId="71" xfId="0" applyNumberFormat="1" applyFill="1" applyBorder="1" applyAlignment="1">
      <alignment horizontal="center" vertical="center"/>
    </xf>
    <xf numFmtId="0" fontId="17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19" fillId="25" borderId="0" xfId="0" applyFont="1" applyFill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16" fillId="25" borderId="4" xfId="0" applyFont="1" applyFill="1" applyBorder="1" applyAlignment="1">
      <alignment horizontal="center" vertical="center"/>
    </xf>
    <xf numFmtId="0" fontId="19" fillId="26" borderId="0" xfId="0" applyFont="1" applyFill="1" applyAlignment="1">
      <alignment horizontal="center" vertical="center"/>
    </xf>
    <xf numFmtId="0" fontId="19" fillId="26" borderId="4" xfId="0" applyFont="1" applyFill="1" applyBorder="1" applyAlignment="1">
      <alignment horizontal="center" vertical="center"/>
    </xf>
  </cellXfs>
  <cellStyles count="17">
    <cellStyle name="cf1" xfId="1" xr:uid="{8BD1621C-1124-4826-B9E9-5E59FC383285}"/>
    <cellStyle name="cf10" xfId="2" xr:uid="{D8E4A845-D5D7-471C-AA81-A9FEBBFAE7CC}"/>
    <cellStyle name="cf11" xfId="3" xr:uid="{17449739-F002-4F7E-9A20-29714F190A59}"/>
    <cellStyle name="cf12" xfId="4" xr:uid="{6DDD6181-5495-4F1B-8683-8F0C0E4D99BF}"/>
    <cellStyle name="cf13" xfId="5" xr:uid="{47E2F99C-B2C1-4603-B5AC-ECF8E65FC03B}"/>
    <cellStyle name="cf14" xfId="6" xr:uid="{06614E48-2041-4968-97FA-08A98C54F7A7}"/>
    <cellStyle name="cf15" xfId="7" xr:uid="{558FA456-94FB-4FA1-866E-F370C6F4ABAE}"/>
    <cellStyle name="cf16" xfId="8" xr:uid="{53E47B64-2669-4F91-ACD1-9C4319FEF47F}"/>
    <cellStyle name="cf2" xfId="9" xr:uid="{3A5D3818-899E-4079-8A14-0C549035C961}"/>
    <cellStyle name="cf3" xfId="10" xr:uid="{CE148AE3-745C-48FF-A46B-88A668EBB8EF}"/>
    <cellStyle name="cf4" xfId="11" xr:uid="{EAA7DDFF-6AA3-4A0A-8C1E-32990B0AF752}"/>
    <cellStyle name="cf5" xfId="12" xr:uid="{A003042F-4EB1-493E-A6E6-4C4D8200C6C7}"/>
    <cellStyle name="cf6" xfId="13" xr:uid="{B87B47C4-0E86-457D-87A5-1039B3B6FE94}"/>
    <cellStyle name="cf7" xfId="14" xr:uid="{01C3C4B8-9C2A-45C5-949E-F1E8680BC2B7}"/>
    <cellStyle name="cf8" xfId="15" xr:uid="{C916648A-BA2F-4B5A-AC3E-959226A20B66}"/>
    <cellStyle name="cf9" xfId="16" xr:uid="{AF0426C3-570A-4E8B-B509-71704019D2C0}"/>
    <cellStyle name="Normal" xfId="0" builtinId="0" customBuiltin="1"/>
  </cellStyles>
  <dxfs count="14312"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0000"/>
          </stop>
          <stop position="1">
            <color theme="9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E97132"/>
          <bgColor rgb="FFE97132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8ED973"/>
          <bgColor rgb="FF8ED973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patternFill patternType="solid">
          <fgColor rgb="FF44B3E1"/>
          <bgColor rgb="FF44B3E1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E49EDD"/>
          <bgColor rgb="FFE49EDD"/>
        </patternFill>
      </fill>
    </dxf>
  </dxfs>
  <tableStyles count="0" defaultTableStyle="TableStyleMedium2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30</xdr:row>
      <xdr:rowOff>28575</xdr:rowOff>
    </xdr:from>
    <xdr:to>
      <xdr:col>4</xdr:col>
      <xdr:colOff>323850</xdr:colOff>
      <xdr:row>31</xdr:row>
      <xdr:rowOff>600074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9E6C1A-7848-ECA2-F8A0-BFA5C022C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8010525"/>
          <a:ext cx="2400300" cy="1200149"/>
        </a:xfrm>
        <a:prstGeom prst="rect">
          <a:avLst/>
        </a:prstGeom>
      </xdr:spPr>
    </xdr:pic>
    <xdr:clientData/>
  </xdr:twoCellAnchor>
  <xdr:twoCellAnchor editAs="oneCell">
    <xdr:from>
      <xdr:col>10</xdr:col>
      <xdr:colOff>704850</xdr:colOff>
      <xdr:row>30</xdr:row>
      <xdr:rowOff>9524</xdr:rowOff>
    </xdr:from>
    <xdr:to>
      <xdr:col>12</xdr:col>
      <xdr:colOff>1011382</xdr:colOff>
      <xdr:row>31</xdr:row>
      <xdr:rowOff>552449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426A1B-2338-8663-C720-AE8D8C35D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2350" y="7991474"/>
          <a:ext cx="2402032" cy="117157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30</xdr:row>
      <xdr:rowOff>171450</xdr:rowOff>
    </xdr:from>
    <xdr:to>
      <xdr:col>10</xdr:col>
      <xdr:colOff>228600</xdr:colOff>
      <xdr:row>31</xdr:row>
      <xdr:rowOff>333375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383F5F0-C17E-FCD7-12CC-15180687F31C}"/>
            </a:ext>
          </a:extLst>
        </xdr:cNvPr>
        <xdr:cNvSpPr txBox="1"/>
      </xdr:nvSpPr>
      <xdr:spPr>
        <a:xfrm>
          <a:off x="4505325" y="8153400"/>
          <a:ext cx="62007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600">
              <a:solidFill>
                <a:srgbClr val="FF0000"/>
              </a:solidFill>
            </a:rPr>
            <a:t>See Seperate Festive Timetable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6</xdr:row>
      <xdr:rowOff>19050</xdr:rowOff>
    </xdr:from>
    <xdr:to>
      <xdr:col>3</xdr:col>
      <xdr:colOff>942975</xdr:colOff>
      <xdr:row>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10BBA3-DB3A-0CD1-4DE3-0FE4D53C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1600200"/>
          <a:ext cx="1981200" cy="124777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6</xdr:row>
      <xdr:rowOff>19050</xdr:rowOff>
    </xdr:from>
    <xdr:to>
      <xdr:col>12</xdr:col>
      <xdr:colOff>1043667</xdr:colOff>
      <xdr:row>8</xdr:row>
      <xdr:rowOff>5442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4A0D6B-C175-7435-6F44-F4C2F4DDC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44300" y="1600200"/>
          <a:ext cx="2072367" cy="1243692"/>
        </a:xfrm>
        <a:prstGeom prst="rect">
          <a:avLst/>
        </a:prstGeom>
      </xdr:spPr>
    </xdr:pic>
    <xdr:clientData/>
  </xdr:twoCellAnchor>
  <xdr:twoCellAnchor>
    <xdr:from>
      <xdr:col>3</xdr:col>
      <xdr:colOff>914400</xdr:colOff>
      <xdr:row>6</xdr:row>
      <xdr:rowOff>9525</xdr:rowOff>
    </xdr:from>
    <xdr:to>
      <xdr:col>11</xdr:col>
      <xdr:colOff>28575</xdr:colOff>
      <xdr:row>8</xdr:row>
      <xdr:rowOff>19050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1BFBE9-2DC7-6A03-ABC3-78CD7C87D042}"/>
            </a:ext>
          </a:extLst>
        </xdr:cNvPr>
        <xdr:cNvSpPr txBox="1"/>
      </xdr:nvSpPr>
      <xdr:spPr>
        <a:xfrm>
          <a:off x="4057650" y="1590675"/>
          <a:ext cx="7496175" cy="12668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600">
              <a:solidFill>
                <a:srgbClr val="00B050"/>
              </a:solidFill>
            </a:rPr>
            <a:t>See Seperate Festive Timetable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298443</xdr:colOff>
      <xdr:row>10</xdr:row>
      <xdr:rowOff>241294</xdr:rowOff>
    </xdr:from>
    <xdr:ext cx="2531551" cy="2587631"/>
    <xdr:pic>
      <xdr:nvPicPr>
        <xdr:cNvPr id="3" name="Picture 5">
          <a:extLst>
            <a:ext uri="{FF2B5EF4-FFF2-40B4-BE49-F238E27FC236}">
              <a16:creationId xmlns:a16="http://schemas.microsoft.com/office/drawing/2014/main" id="{BD892363-7681-4F33-A730-6DFACFFDB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6743" y="2327269"/>
          <a:ext cx="2531551" cy="258763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600075</xdr:colOff>
      <xdr:row>10</xdr:row>
      <xdr:rowOff>259104</xdr:rowOff>
    </xdr:from>
    <xdr:ext cx="2607312" cy="2665071"/>
    <xdr:pic>
      <xdr:nvPicPr>
        <xdr:cNvPr id="4" name="Picture 5">
          <a:extLst>
            <a:ext uri="{FF2B5EF4-FFF2-40B4-BE49-F238E27FC236}">
              <a16:creationId xmlns:a16="http://schemas.microsoft.com/office/drawing/2014/main" id="{65957243-AADC-4AA1-899D-8119309B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345079"/>
          <a:ext cx="2607312" cy="2665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F58C-42BD-466B-A786-FE257171BCE5}">
  <sheetPr>
    <pageSetUpPr fitToPage="1"/>
  </sheetPr>
  <dimension ref="A1:AA35"/>
  <sheetViews>
    <sheetView zoomScaleNormal="100" workbookViewId="0">
      <selection activeCell="C8" sqref="C8:K12"/>
    </sheetView>
  </sheetViews>
  <sheetFormatPr defaultColWidth="8.7109375" defaultRowHeight="15" x14ac:dyDescent="0.25"/>
  <cols>
    <col min="1" max="1" width="12" style="3" bestFit="1" customWidth="1"/>
    <col min="2" max="2" width="12.140625" style="3" customWidth="1"/>
    <col min="3" max="3" width="14.85546875" style="3" customWidth="1"/>
    <col min="4" max="4" width="14.85546875" style="33" customWidth="1"/>
    <col min="5" max="5" width="14.85546875" style="3" customWidth="1"/>
    <col min="6" max="6" width="14.85546875" style="33" customWidth="1"/>
    <col min="7" max="7" width="14.85546875" style="3" customWidth="1"/>
    <col min="8" max="8" width="14.85546875" style="33" customWidth="1"/>
    <col min="9" max="9" width="14.85546875" style="3" customWidth="1"/>
    <col min="10" max="10" width="14.85546875" style="33" customWidth="1"/>
    <col min="11" max="12" width="14.85546875" style="3" customWidth="1"/>
    <col min="13" max="13" width="12.140625" style="33" customWidth="1"/>
    <col min="14" max="14" width="8.7109375" style="3" customWidth="1"/>
    <col min="15" max="17" width="8.85546875" style="3" bestFit="1" customWidth="1"/>
    <col min="18" max="18" width="8.7109375" style="3"/>
    <col min="19" max="23" width="8.85546875" style="3" bestFit="1" customWidth="1"/>
    <col min="24" max="16384" width="8.7109375" style="3"/>
  </cols>
  <sheetData>
    <row r="1" spans="1:24" s="159" customFormat="1" ht="14.45" customHeight="1" x14ac:dyDescent="0.25">
      <c r="C1" s="351" t="s">
        <v>0</v>
      </c>
      <c r="D1" s="352"/>
      <c r="E1" s="352"/>
      <c r="F1" s="352"/>
      <c r="G1" s="352"/>
      <c r="H1" s="352"/>
      <c r="I1" s="352"/>
      <c r="J1" s="352"/>
      <c r="K1" s="352"/>
      <c r="L1" s="353"/>
      <c r="M1" s="170"/>
      <c r="N1" s="360" t="s">
        <v>1</v>
      </c>
      <c r="O1" s="361"/>
      <c r="P1" s="361"/>
      <c r="Q1" s="362"/>
      <c r="R1" s="2"/>
      <c r="S1" s="360" t="s">
        <v>41</v>
      </c>
      <c r="T1" s="361"/>
      <c r="U1" s="361"/>
      <c r="V1" s="361"/>
      <c r="W1" s="361"/>
      <c r="X1" s="362"/>
    </row>
    <row r="2" spans="1:24" s="159" customFormat="1" ht="15" customHeight="1" x14ac:dyDescent="0.25">
      <c r="C2" s="354"/>
      <c r="D2" s="355"/>
      <c r="E2" s="355"/>
      <c r="F2" s="355"/>
      <c r="G2" s="355"/>
      <c r="H2" s="355"/>
      <c r="I2" s="355"/>
      <c r="J2" s="355"/>
      <c r="K2" s="355"/>
      <c r="L2" s="356"/>
      <c r="M2" s="170"/>
      <c r="N2" s="363"/>
      <c r="O2" s="364"/>
      <c r="P2" s="364"/>
      <c r="Q2" s="365"/>
      <c r="R2" s="4"/>
      <c r="S2" s="363"/>
      <c r="T2" s="364"/>
      <c r="U2" s="364"/>
      <c r="V2" s="364"/>
      <c r="W2" s="364"/>
      <c r="X2" s="365"/>
    </row>
    <row r="3" spans="1:24" s="159" customFormat="1" ht="17.100000000000001" customHeight="1" thickBot="1" x14ac:dyDescent="0.3">
      <c r="C3" s="357"/>
      <c r="D3" s="358"/>
      <c r="E3" s="358"/>
      <c r="F3" s="358"/>
      <c r="G3" s="358"/>
      <c r="H3" s="358"/>
      <c r="I3" s="358"/>
      <c r="J3" s="358"/>
      <c r="K3" s="358"/>
      <c r="L3" s="359"/>
      <c r="M3" s="170"/>
      <c r="N3" s="363"/>
      <c r="O3" s="364"/>
      <c r="P3" s="364"/>
      <c r="Q3" s="365"/>
      <c r="R3" s="4"/>
      <c r="S3" s="363"/>
      <c r="T3" s="366"/>
      <c r="U3" s="366"/>
      <c r="V3" s="366"/>
      <c r="W3" s="366"/>
      <c r="X3" s="367"/>
    </row>
    <row r="4" spans="1:24" s="192" customFormat="1" ht="17.100000000000001" customHeight="1" thickBot="1" x14ac:dyDescent="0.3">
      <c r="A4" s="182"/>
      <c r="B4" s="181" t="s">
        <v>42</v>
      </c>
      <c r="C4" s="184">
        <v>32</v>
      </c>
      <c r="D4" s="183"/>
      <c r="E4" s="184">
        <v>32</v>
      </c>
      <c r="F4" s="183"/>
      <c r="G4" s="184">
        <v>32</v>
      </c>
      <c r="H4" s="183"/>
      <c r="I4" s="184">
        <v>41</v>
      </c>
      <c r="J4" s="183"/>
      <c r="K4" s="184">
        <v>32</v>
      </c>
      <c r="L4" s="185">
        <v>9</v>
      </c>
      <c r="M4" s="183"/>
      <c r="N4" s="186"/>
      <c r="O4" s="187"/>
      <c r="P4" s="187"/>
      <c r="Q4" s="188"/>
      <c r="R4" s="183"/>
      <c r="S4" s="189"/>
      <c r="T4" s="190"/>
      <c r="U4" s="191"/>
      <c r="V4" s="191"/>
      <c r="W4" s="191"/>
      <c r="X4" s="191"/>
    </row>
    <row r="5" spans="1:24" customFormat="1" ht="15.6" customHeight="1" thickBot="1" x14ac:dyDescent="0.3">
      <c r="A5" s="369" t="s">
        <v>3</v>
      </c>
      <c r="B5" s="370"/>
      <c r="C5" s="174" t="s">
        <v>4</v>
      </c>
      <c r="D5" s="33"/>
      <c r="E5" s="174">
        <v>0.55208333333333326</v>
      </c>
      <c r="F5" s="33"/>
      <c r="G5" s="174">
        <v>0.60416666666666674</v>
      </c>
      <c r="H5" s="33"/>
      <c r="I5" s="174">
        <v>0.65625</v>
      </c>
      <c r="J5" s="33"/>
      <c r="K5" s="174">
        <v>0.70833333333333337</v>
      </c>
      <c r="L5" s="176">
        <v>0.70833333333333337</v>
      </c>
      <c r="M5" s="33"/>
      <c r="N5" s="162">
        <v>0.47916666666666663</v>
      </c>
      <c r="O5" s="12">
        <v>0.59375</v>
      </c>
      <c r="P5" s="13">
        <v>0.59375</v>
      </c>
      <c r="Q5" s="163">
        <v>0.63541666666666663</v>
      </c>
      <c r="R5" s="33"/>
      <c r="S5" s="371" t="s">
        <v>5</v>
      </c>
      <c r="T5" s="372"/>
      <c r="U5" s="372"/>
      <c r="V5" s="372"/>
      <c r="W5" s="372" t="s">
        <v>6</v>
      </c>
      <c r="X5" s="372"/>
    </row>
    <row r="6" spans="1:24" customFormat="1" ht="15.75" thickBot="1" x14ac:dyDescent="0.3">
      <c r="A6" s="368" t="s">
        <v>7</v>
      </c>
      <c r="B6" s="108" t="s">
        <v>8</v>
      </c>
      <c r="C6" s="171">
        <v>0.46875</v>
      </c>
      <c r="D6" s="75"/>
      <c r="E6" s="171">
        <v>0.5625</v>
      </c>
      <c r="F6" s="75"/>
      <c r="G6" s="171">
        <v>0.61458333333333337</v>
      </c>
      <c r="H6" s="75"/>
      <c r="I6" s="171">
        <v>0.66666666666666663</v>
      </c>
      <c r="J6" s="75"/>
      <c r="K6" s="171">
        <v>0.71875</v>
      </c>
      <c r="L6" s="165">
        <v>0.71875</v>
      </c>
      <c r="M6" s="75"/>
      <c r="N6" s="164">
        <v>0.48958333333333331</v>
      </c>
      <c r="O6" s="16">
        <v>0.60416666666666674</v>
      </c>
      <c r="P6" s="18">
        <v>0.60416666666666674</v>
      </c>
      <c r="Q6" s="165">
        <v>0.64583333333333337</v>
      </c>
      <c r="R6" s="33"/>
      <c r="S6" s="160">
        <v>0.36458333333333331</v>
      </c>
      <c r="T6" s="21">
        <v>0.64583333333333337</v>
      </c>
      <c r="U6" s="21">
        <v>0.6875</v>
      </c>
      <c r="V6" s="22">
        <v>0.72916666666666663</v>
      </c>
      <c r="W6" s="23">
        <v>0.42708333333333337</v>
      </c>
      <c r="X6" s="24">
        <v>0.45833333333333331</v>
      </c>
    </row>
    <row r="7" spans="1:24" customFormat="1" ht="15.75" thickBot="1" x14ac:dyDescent="0.3">
      <c r="A7" s="368"/>
      <c r="B7" s="172" t="s">
        <v>9</v>
      </c>
      <c r="C7" s="110">
        <v>0.5</v>
      </c>
      <c r="D7" s="75"/>
      <c r="E7" s="110">
        <v>0.59375</v>
      </c>
      <c r="F7" s="75"/>
      <c r="G7" s="110">
        <v>0.64583333333333337</v>
      </c>
      <c r="H7" s="75"/>
      <c r="I7" s="110">
        <v>0.69791666666666663</v>
      </c>
      <c r="J7" s="75"/>
      <c r="K7" s="110">
        <v>0.75</v>
      </c>
      <c r="L7" s="177">
        <v>0.75</v>
      </c>
      <c r="M7" s="75"/>
      <c r="N7" s="166">
        <v>0.52083333333333337</v>
      </c>
      <c r="O7" s="167">
        <v>0.64583333333333337</v>
      </c>
      <c r="P7" s="168">
        <v>0.625</v>
      </c>
      <c r="Q7" s="169">
        <v>0.66666666666666663</v>
      </c>
      <c r="R7" s="33"/>
      <c r="S7" s="161">
        <v>0.38541666666666669</v>
      </c>
      <c r="T7" s="26">
        <v>0.66666666666666663</v>
      </c>
      <c r="U7" s="26">
        <v>0.70833333333333337</v>
      </c>
      <c r="V7" s="27">
        <v>0.75</v>
      </c>
      <c r="W7" s="28">
        <v>0.44791666666666669</v>
      </c>
      <c r="X7" s="29">
        <v>0.47916666666666663</v>
      </c>
    </row>
    <row r="8" spans="1:24" customFormat="1" ht="21.6" customHeight="1" x14ac:dyDescent="0.25">
      <c r="A8" s="30">
        <v>45950</v>
      </c>
      <c r="B8" s="50" t="s">
        <v>10</v>
      </c>
      <c r="C8" s="103" t="s">
        <v>32</v>
      </c>
      <c r="D8" s="33"/>
      <c r="E8" s="103" t="s">
        <v>12</v>
      </c>
      <c r="F8" s="33"/>
      <c r="G8" s="103" t="s">
        <v>17</v>
      </c>
      <c r="H8" s="33"/>
      <c r="I8" s="103" t="s">
        <v>31</v>
      </c>
      <c r="J8" s="33"/>
      <c r="K8" s="103" t="s">
        <v>33</v>
      </c>
      <c r="L8" s="178" t="s">
        <v>15</v>
      </c>
      <c r="M8" s="33"/>
      <c r="N8" s="33"/>
      <c r="O8" s="33"/>
      <c r="P8" s="33"/>
      <c r="Q8" s="33"/>
      <c r="R8" s="36"/>
      <c r="S8" s="37" t="s">
        <v>16</v>
      </c>
      <c r="T8" s="32" t="s">
        <v>17</v>
      </c>
      <c r="U8" s="32" t="s">
        <v>16</v>
      </c>
      <c r="V8" s="38" t="s">
        <v>18</v>
      </c>
      <c r="W8" s="39"/>
      <c r="X8" s="40"/>
    </row>
    <row r="9" spans="1:24" customFormat="1" ht="21.6" customHeight="1" x14ac:dyDescent="0.25">
      <c r="A9" s="30">
        <v>45951</v>
      </c>
      <c r="B9" s="50" t="s">
        <v>19</v>
      </c>
      <c r="C9" s="104" t="s">
        <v>31</v>
      </c>
      <c r="D9" s="33"/>
      <c r="E9" s="104" t="s">
        <v>32</v>
      </c>
      <c r="F9" s="33"/>
      <c r="G9" s="104" t="s">
        <v>12</v>
      </c>
      <c r="H9" s="33"/>
      <c r="I9" s="104" t="s">
        <v>33</v>
      </c>
      <c r="J9" s="33"/>
      <c r="K9" s="104" t="s">
        <v>30</v>
      </c>
      <c r="L9" s="179" t="s">
        <v>20</v>
      </c>
      <c r="M9" s="33"/>
      <c r="N9" s="33"/>
      <c r="O9" s="33"/>
      <c r="P9" s="33"/>
      <c r="Q9" s="33"/>
      <c r="R9" s="36"/>
      <c r="S9" s="43" t="s">
        <v>17</v>
      </c>
      <c r="T9" s="41" t="s">
        <v>21</v>
      </c>
      <c r="U9" s="41" t="s">
        <v>18</v>
      </c>
      <c r="V9" s="44" t="s">
        <v>22</v>
      </c>
      <c r="W9" s="39"/>
      <c r="X9" s="40"/>
    </row>
    <row r="10" spans="1:24" customFormat="1" ht="21.6" customHeight="1" x14ac:dyDescent="0.25">
      <c r="A10" s="30">
        <v>45952</v>
      </c>
      <c r="B10" s="50" t="s">
        <v>23</v>
      </c>
      <c r="C10" s="104" t="s">
        <v>30</v>
      </c>
      <c r="D10" s="33"/>
      <c r="E10" s="104" t="s">
        <v>33</v>
      </c>
      <c r="F10" s="33"/>
      <c r="G10" s="104" t="s">
        <v>12</v>
      </c>
      <c r="H10" s="33"/>
      <c r="I10" s="104" t="s">
        <v>31</v>
      </c>
      <c r="J10" s="33"/>
      <c r="K10" s="104" t="s">
        <v>32</v>
      </c>
      <c r="L10" s="179" t="s">
        <v>15</v>
      </c>
      <c r="M10" s="175"/>
      <c r="N10" s="33"/>
      <c r="O10" s="33"/>
      <c r="P10" s="33"/>
      <c r="Q10" s="33"/>
      <c r="R10" s="36"/>
      <c r="S10" s="43" t="s">
        <v>21</v>
      </c>
      <c r="T10" s="41" t="s">
        <v>18</v>
      </c>
      <c r="U10" s="41" t="s">
        <v>22</v>
      </c>
      <c r="V10" s="44" t="s">
        <v>16</v>
      </c>
      <c r="W10" s="39"/>
      <c r="X10" s="40"/>
    </row>
    <row r="11" spans="1:24" customFormat="1" ht="21.6" customHeight="1" thickBot="1" x14ac:dyDescent="0.3">
      <c r="A11" s="30">
        <v>45953</v>
      </c>
      <c r="B11" s="50" t="s">
        <v>25</v>
      </c>
      <c r="C11" s="104" t="s">
        <v>32</v>
      </c>
      <c r="D11" s="33"/>
      <c r="E11" s="104" t="s">
        <v>31</v>
      </c>
      <c r="F11" s="33"/>
      <c r="G11" s="104" t="s">
        <v>33</v>
      </c>
      <c r="H11" s="33"/>
      <c r="I11" s="104" t="s">
        <v>30</v>
      </c>
      <c r="J11" s="33"/>
      <c r="K11" s="105" t="s">
        <v>12</v>
      </c>
      <c r="L11" s="179" t="s">
        <v>20</v>
      </c>
      <c r="M11" s="33"/>
      <c r="N11" s="33"/>
      <c r="O11" s="33"/>
      <c r="P11" s="33"/>
      <c r="Q11" s="33"/>
      <c r="R11" s="36"/>
      <c r="S11" s="43" t="s">
        <v>18</v>
      </c>
      <c r="T11" s="41" t="s">
        <v>16</v>
      </c>
      <c r="U11" s="41" t="s">
        <v>16</v>
      </c>
      <c r="V11" s="44" t="s">
        <v>17</v>
      </c>
      <c r="W11" s="39"/>
      <c r="X11" s="40"/>
    </row>
    <row r="12" spans="1:24" customFormat="1" ht="21.6" customHeight="1" thickBot="1" x14ac:dyDescent="0.3">
      <c r="A12" s="30">
        <v>45954</v>
      </c>
      <c r="B12" s="101" t="s">
        <v>26</v>
      </c>
      <c r="C12" s="105" t="s">
        <v>12</v>
      </c>
      <c r="D12" s="33"/>
      <c r="E12" s="104" t="s">
        <v>32</v>
      </c>
      <c r="F12" s="33"/>
      <c r="G12" s="105" t="s">
        <v>30</v>
      </c>
      <c r="H12" s="33"/>
      <c r="I12" s="105" t="s">
        <v>31</v>
      </c>
      <c r="J12" s="33"/>
      <c r="K12" s="180" t="s">
        <v>33</v>
      </c>
      <c r="L12" s="122" t="s">
        <v>15</v>
      </c>
      <c r="M12" s="33"/>
      <c r="N12" s="33"/>
      <c r="O12" s="33"/>
      <c r="P12" s="33"/>
      <c r="Q12" s="33"/>
      <c r="R12" s="36"/>
      <c r="S12" s="43" t="s">
        <v>22</v>
      </c>
      <c r="T12" s="41" t="s">
        <v>16</v>
      </c>
      <c r="U12" s="41" t="s">
        <v>17</v>
      </c>
      <c r="V12" s="44" t="s">
        <v>21</v>
      </c>
      <c r="W12" s="48"/>
      <c r="X12" s="49"/>
    </row>
    <row r="13" spans="1:24" customFormat="1" ht="21.6" customHeight="1" x14ac:dyDescent="0.25">
      <c r="A13" s="30">
        <v>45955</v>
      </c>
      <c r="B13" s="50" t="s">
        <v>27</v>
      </c>
      <c r="C13" s="173"/>
      <c r="D13" s="52"/>
      <c r="E13" s="33"/>
      <c r="F13" s="52"/>
      <c r="G13" s="33"/>
      <c r="H13" s="52"/>
      <c r="I13" s="33"/>
      <c r="J13" s="52"/>
      <c r="K13" s="33"/>
      <c r="L13" s="123"/>
      <c r="M13" s="35"/>
      <c r="N13" s="53" t="s">
        <v>20</v>
      </c>
      <c r="O13" s="53"/>
      <c r="P13" s="53" t="s">
        <v>17</v>
      </c>
      <c r="Q13" s="53" t="s">
        <v>21</v>
      </c>
      <c r="R13" s="36"/>
      <c r="S13" s="54"/>
      <c r="T13" s="55"/>
      <c r="U13" s="55"/>
      <c r="V13" s="56"/>
      <c r="W13" s="57" t="s">
        <v>18</v>
      </c>
      <c r="X13" s="58" t="s">
        <v>22</v>
      </c>
    </row>
    <row r="14" spans="1:24" customFormat="1" ht="21.6" customHeight="1" x14ac:dyDescent="0.25">
      <c r="A14" s="30">
        <v>45956</v>
      </c>
      <c r="B14" s="50" t="s">
        <v>28</v>
      </c>
      <c r="C14" s="59"/>
      <c r="D14" s="60"/>
      <c r="E14" s="60"/>
      <c r="F14" s="60"/>
      <c r="G14" s="60"/>
      <c r="H14" s="60"/>
      <c r="I14" s="60"/>
      <c r="J14" s="60"/>
      <c r="K14" s="60"/>
      <c r="L14" s="61"/>
      <c r="M14" s="35"/>
      <c r="N14" s="53" t="s">
        <v>16</v>
      </c>
      <c r="O14" s="53" t="s">
        <v>29</v>
      </c>
      <c r="P14" s="53" t="s">
        <v>22</v>
      </c>
      <c r="Q14" s="53" t="s">
        <v>18</v>
      </c>
      <c r="R14" s="36"/>
      <c r="S14" s="48"/>
      <c r="T14" s="62"/>
      <c r="U14" s="62"/>
      <c r="V14" s="49"/>
      <c r="W14" s="63" t="s">
        <v>16</v>
      </c>
      <c r="X14" s="47" t="s">
        <v>17</v>
      </c>
    </row>
    <row r="15" spans="1:24" customFormat="1" ht="21.6" customHeight="1" x14ac:dyDescent="0.25">
      <c r="A15" s="30">
        <v>45957</v>
      </c>
      <c r="B15" s="31" t="s">
        <v>10</v>
      </c>
      <c r="C15" s="32" t="s">
        <v>14</v>
      </c>
      <c r="D15" s="33"/>
      <c r="E15" s="32" t="s">
        <v>11</v>
      </c>
      <c r="F15" s="33"/>
      <c r="G15" s="32" t="s">
        <v>12</v>
      </c>
      <c r="H15" s="33"/>
      <c r="I15" s="32" t="s">
        <v>24</v>
      </c>
      <c r="J15" s="33"/>
      <c r="K15" s="32" t="s">
        <v>13</v>
      </c>
      <c r="L15" s="34" t="s">
        <v>20</v>
      </c>
      <c r="M15" s="35"/>
      <c r="N15" s="33"/>
      <c r="O15" s="33"/>
      <c r="P15" s="33"/>
      <c r="Q15" s="33"/>
      <c r="R15" s="36"/>
      <c r="S15" s="37" t="s">
        <v>21</v>
      </c>
      <c r="T15" s="32" t="s">
        <v>18</v>
      </c>
      <c r="U15" s="32" t="s">
        <v>22</v>
      </c>
      <c r="V15" s="38" t="s">
        <v>16</v>
      </c>
      <c r="W15" s="54"/>
      <c r="X15" s="56"/>
    </row>
    <row r="16" spans="1:24" customFormat="1" ht="21.6" customHeight="1" x14ac:dyDescent="0.25">
      <c r="A16" s="30">
        <v>45958</v>
      </c>
      <c r="B16" s="31" t="s">
        <v>19</v>
      </c>
      <c r="C16" s="41" t="s">
        <v>13</v>
      </c>
      <c r="D16" s="33"/>
      <c r="E16" s="41" t="s">
        <v>14</v>
      </c>
      <c r="F16" s="33"/>
      <c r="G16" s="41" t="s">
        <v>24</v>
      </c>
      <c r="H16" s="33"/>
      <c r="I16" s="41" t="s">
        <v>12</v>
      </c>
      <c r="J16" s="33"/>
      <c r="K16" s="41" t="s">
        <v>14</v>
      </c>
      <c r="L16" s="42" t="s">
        <v>15</v>
      </c>
      <c r="M16" s="35"/>
      <c r="N16" s="33"/>
      <c r="O16" s="33"/>
      <c r="P16" s="33"/>
      <c r="Q16" s="33"/>
      <c r="R16" s="36"/>
      <c r="S16" s="43" t="s">
        <v>18</v>
      </c>
      <c r="T16" s="41" t="s">
        <v>22</v>
      </c>
      <c r="U16" s="41" t="s">
        <v>16</v>
      </c>
      <c r="V16" s="44" t="s">
        <v>17</v>
      </c>
      <c r="W16" s="39"/>
      <c r="X16" s="40"/>
    </row>
    <row r="17" spans="1:27" customFormat="1" ht="21.6" customHeight="1" x14ac:dyDescent="0.25">
      <c r="A17" s="30">
        <v>45959</v>
      </c>
      <c r="B17" s="31" t="s">
        <v>23</v>
      </c>
      <c r="C17" s="41" t="s">
        <v>13</v>
      </c>
      <c r="D17" s="33"/>
      <c r="E17" s="41" t="s">
        <v>13</v>
      </c>
      <c r="F17" s="33"/>
      <c r="G17" s="41" t="s">
        <v>14</v>
      </c>
      <c r="H17" s="33"/>
      <c r="I17" s="41" t="s">
        <v>24</v>
      </c>
      <c r="J17" s="33"/>
      <c r="K17" s="41" t="s">
        <v>12</v>
      </c>
      <c r="L17" s="42" t="s">
        <v>20</v>
      </c>
      <c r="M17" s="35"/>
      <c r="N17" s="33"/>
      <c r="O17" s="33"/>
      <c r="P17" s="33"/>
      <c r="Q17" s="33"/>
      <c r="R17" s="36"/>
      <c r="S17" s="43" t="s">
        <v>16</v>
      </c>
      <c r="T17" s="41" t="s">
        <v>16</v>
      </c>
      <c r="U17" s="41" t="s">
        <v>17</v>
      </c>
      <c r="V17" s="44" t="s">
        <v>21</v>
      </c>
      <c r="W17" s="39"/>
      <c r="X17" s="40"/>
    </row>
    <row r="18" spans="1:27" customFormat="1" ht="21.6" customHeight="1" x14ac:dyDescent="0.25">
      <c r="A18" s="30">
        <v>45960</v>
      </c>
      <c r="B18" s="31" t="s">
        <v>25</v>
      </c>
      <c r="C18" s="41" t="s">
        <v>12</v>
      </c>
      <c r="D18" s="33"/>
      <c r="E18" s="41" t="s">
        <v>13</v>
      </c>
      <c r="F18" s="33"/>
      <c r="G18" s="41" t="s">
        <v>13</v>
      </c>
      <c r="H18" s="33"/>
      <c r="I18" s="41" t="s">
        <v>14</v>
      </c>
      <c r="J18" s="33"/>
      <c r="K18" s="41" t="s">
        <v>24</v>
      </c>
      <c r="L18" s="42" t="s">
        <v>15</v>
      </c>
      <c r="M18" s="35"/>
      <c r="N18" s="33"/>
      <c r="O18" s="33"/>
      <c r="P18" s="33"/>
      <c r="Q18" s="33"/>
      <c r="R18" s="36"/>
      <c r="S18" s="43" t="s">
        <v>16</v>
      </c>
      <c r="T18" s="41" t="s">
        <v>17</v>
      </c>
      <c r="U18" s="41" t="s">
        <v>21</v>
      </c>
      <c r="V18" s="44" t="s">
        <v>18</v>
      </c>
      <c r="W18" s="39"/>
      <c r="X18" s="40"/>
      <c r="Y18" s="3"/>
      <c r="Z18" s="3"/>
      <c r="AA18" s="3"/>
    </row>
    <row r="19" spans="1:27" customFormat="1" ht="21.6" customHeight="1" thickBot="1" x14ac:dyDescent="0.3">
      <c r="A19" s="30">
        <v>45961</v>
      </c>
      <c r="B19" s="45" t="s">
        <v>26</v>
      </c>
      <c r="C19" s="64" t="s">
        <v>11</v>
      </c>
      <c r="D19" s="65"/>
      <c r="E19" s="41" t="s">
        <v>13</v>
      </c>
      <c r="F19" s="65"/>
      <c r="G19" s="64" t="s">
        <v>12</v>
      </c>
      <c r="H19" s="65"/>
      <c r="I19" s="64" t="s">
        <v>13</v>
      </c>
      <c r="J19" s="65"/>
      <c r="K19" s="64" t="s">
        <v>14</v>
      </c>
      <c r="L19" s="66" t="s">
        <v>20</v>
      </c>
      <c r="M19" s="25"/>
      <c r="N19" s="65"/>
      <c r="O19" s="65"/>
      <c r="P19" s="65"/>
      <c r="Q19" s="65"/>
      <c r="R19" s="67"/>
      <c r="S19" s="43" t="s">
        <v>16</v>
      </c>
      <c r="T19" s="41" t="s">
        <v>21</v>
      </c>
      <c r="U19" s="41" t="s">
        <v>18</v>
      </c>
      <c r="V19" s="44" t="s">
        <v>16</v>
      </c>
      <c r="W19" s="48"/>
      <c r="X19" s="49"/>
      <c r="Y19" s="3"/>
      <c r="Z19" s="3"/>
      <c r="AA19" s="3"/>
    </row>
    <row r="20" spans="1:27" customFormat="1" hidden="1" x14ac:dyDescent="0.25">
      <c r="A20" s="3"/>
      <c r="B20" s="3"/>
      <c r="C20" s="3"/>
      <c r="D20" s="33"/>
      <c r="E20" s="3"/>
      <c r="F20" s="33"/>
      <c r="G20" s="3"/>
      <c r="H20" s="33"/>
      <c r="I20" s="3"/>
      <c r="J20" s="33"/>
      <c r="K20" s="3"/>
      <c r="L20" s="3"/>
      <c r="M20" s="3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customFormat="1" hidden="1" x14ac:dyDescent="0.25">
      <c r="A21" s="3"/>
      <c r="B21" s="3"/>
      <c r="C21" s="68">
        <v>4</v>
      </c>
      <c r="D21" s="33">
        <f>SUM(32*4)</f>
        <v>128</v>
      </c>
      <c r="E21" s="68">
        <v>4</v>
      </c>
      <c r="F21" s="33">
        <f>SUM(32*4+D21)</f>
        <v>256</v>
      </c>
      <c r="G21" s="68">
        <v>5</v>
      </c>
      <c r="H21" s="33">
        <f>SUM(32*5+F21)</f>
        <v>416</v>
      </c>
      <c r="I21" s="68">
        <v>5</v>
      </c>
      <c r="J21" s="33">
        <f>SUM(5*41+H21)</f>
        <v>621</v>
      </c>
      <c r="K21" s="68">
        <v>5</v>
      </c>
      <c r="L21" s="3">
        <f>SUM(32*5+J21)</f>
        <v>781</v>
      </c>
      <c r="M21" s="33" t="s">
        <v>30</v>
      </c>
      <c r="N21" s="3">
        <v>1</v>
      </c>
      <c r="O21" s="3"/>
      <c r="P21" s="3">
        <v>2</v>
      </c>
      <c r="Q21" s="3">
        <v>1</v>
      </c>
      <c r="R21" s="3"/>
      <c r="S21" s="3">
        <v>3</v>
      </c>
      <c r="T21" s="3">
        <v>3</v>
      </c>
      <c r="U21" s="3">
        <v>4</v>
      </c>
      <c r="V21" s="3">
        <v>3</v>
      </c>
      <c r="W21" s="3">
        <v>3</v>
      </c>
      <c r="X21" s="3">
        <v>1</v>
      </c>
      <c r="Y21" s="3">
        <f t="shared" ref="Y21:Y26" si="0">SUM(N21:X21)</f>
        <v>21</v>
      </c>
      <c r="Z21" s="3">
        <f>SUM(21*9+L21)</f>
        <v>970</v>
      </c>
      <c r="AA21" s="3">
        <f>SUM(1453/545)</f>
        <v>2.6660550458715595</v>
      </c>
    </row>
    <row r="22" spans="1:27" customFormat="1" hidden="1" x14ac:dyDescent="0.25">
      <c r="A22" s="3"/>
      <c r="B22" s="3"/>
      <c r="C22" s="69">
        <v>5</v>
      </c>
      <c r="D22" s="33">
        <f>SUM(32*5)</f>
        <v>160</v>
      </c>
      <c r="E22" s="69">
        <v>6</v>
      </c>
      <c r="F22" s="33">
        <f>SUM(32*6+D22)</f>
        <v>352</v>
      </c>
      <c r="G22" s="69">
        <v>5</v>
      </c>
      <c r="H22" s="33">
        <f>SUM(5*32+F22)</f>
        <v>512</v>
      </c>
      <c r="I22" s="69">
        <v>5</v>
      </c>
      <c r="J22" s="33">
        <f>SUM(41*5+H22)</f>
        <v>717</v>
      </c>
      <c r="K22" s="69">
        <v>5</v>
      </c>
      <c r="L22" s="3">
        <f>SUM(5*32+J22)</f>
        <v>877</v>
      </c>
      <c r="M22" s="33" t="s">
        <v>31</v>
      </c>
      <c r="N22" s="3">
        <v>1</v>
      </c>
      <c r="O22" s="3"/>
      <c r="P22" s="3">
        <v>1</v>
      </c>
      <c r="Q22" s="3">
        <v>2</v>
      </c>
      <c r="R22" s="3"/>
      <c r="S22" s="3">
        <v>3</v>
      </c>
      <c r="T22" s="3">
        <v>3</v>
      </c>
      <c r="U22" s="3">
        <v>3</v>
      </c>
      <c r="V22" s="3">
        <v>4</v>
      </c>
      <c r="W22" s="3">
        <v>1</v>
      </c>
      <c r="X22" s="3">
        <v>2</v>
      </c>
      <c r="Y22" s="3">
        <f t="shared" si="0"/>
        <v>20</v>
      </c>
      <c r="Z22" s="3">
        <f>SUM(20*9+L22)</f>
        <v>1057</v>
      </c>
      <c r="AA22" s="3"/>
    </row>
    <row r="23" spans="1:27" customFormat="1" hidden="1" x14ac:dyDescent="0.25">
      <c r="A23" s="3"/>
      <c r="B23" s="3"/>
      <c r="C23" s="70">
        <v>5</v>
      </c>
      <c r="D23" s="33">
        <f>SUM(32*5)</f>
        <v>160</v>
      </c>
      <c r="E23" s="70">
        <v>5</v>
      </c>
      <c r="F23" s="33">
        <f>SUM(32*5+D23)</f>
        <v>320</v>
      </c>
      <c r="G23" s="70">
        <v>5</v>
      </c>
      <c r="H23" s="33">
        <f>SUM(32*5+F23)</f>
        <v>480</v>
      </c>
      <c r="I23" s="70">
        <v>5</v>
      </c>
      <c r="J23" s="33">
        <f>SUM(41*5+H23)</f>
        <v>685</v>
      </c>
      <c r="K23" s="70">
        <v>5</v>
      </c>
      <c r="L23" s="3">
        <f>SUM(32*5+J23)</f>
        <v>845</v>
      </c>
      <c r="M23" s="33" t="s">
        <v>32</v>
      </c>
      <c r="N23" s="3">
        <v>1</v>
      </c>
      <c r="O23" s="3"/>
      <c r="P23" s="3">
        <v>1</v>
      </c>
      <c r="Q23" s="3">
        <v>2</v>
      </c>
      <c r="R23" s="3"/>
      <c r="S23" s="3">
        <v>4</v>
      </c>
      <c r="T23" s="3">
        <v>4</v>
      </c>
      <c r="U23" s="3">
        <v>4</v>
      </c>
      <c r="V23" s="3">
        <v>4</v>
      </c>
      <c r="W23" s="3">
        <v>2</v>
      </c>
      <c r="X23" s="3">
        <v>1</v>
      </c>
      <c r="Y23" s="3">
        <f t="shared" si="0"/>
        <v>23</v>
      </c>
      <c r="Z23" s="3">
        <f>SUM(23*9+L23)</f>
        <v>1052</v>
      </c>
      <c r="AA23" s="3">
        <f>SUM(Z23/277)</f>
        <v>3.7978339350180503</v>
      </c>
    </row>
    <row r="24" spans="1:27" customFormat="1" hidden="1" x14ac:dyDescent="0.25">
      <c r="A24" s="3"/>
      <c r="B24" s="3"/>
      <c r="C24" s="71">
        <v>6</v>
      </c>
      <c r="D24" s="33">
        <f>SUM(6*32)</f>
        <v>192</v>
      </c>
      <c r="E24" s="71">
        <v>5</v>
      </c>
      <c r="F24" s="33">
        <f>SUM(5*32+D24)</f>
        <v>352</v>
      </c>
      <c r="G24" s="71">
        <v>5</v>
      </c>
      <c r="H24" s="33">
        <f>SUM(5*32+F24)</f>
        <v>512</v>
      </c>
      <c r="I24" s="71">
        <v>5</v>
      </c>
      <c r="J24" s="33">
        <f>SUM(5*41+H24)</f>
        <v>717</v>
      </c>
      <c r="K24" s="71">
        <v>5</v>
      </c>
      <c r="L24" s="3">
        <f>SUM(5*32+J24)</f>
        <v>877</v>
      </c>
      <c r="M24" s="33" t="s">
        <v>33</v>
      </c>
      <c r="N24" s="3"/>
      <c r="O24" s="3"/>
      <c r="P24" s="3">
        <v>3</v>
      </c>
      <c r="Q24" s="3">
        <v>1</v>
      </c>
      <c r="R24" s="3"/>
      <c r="S24" s="3">
        <v>3</v>
      </c>
      <c r="T24" s="3">
        <v>3</v>
      </c>
      <c r="U24" s="3">
        <v>3</v>
      </c>
      <c r="V24" s="3">
        <v>2</v>
      </c>
      <c r="W24" s="3">
        <v>1</v>
      </c>
      <c r="X24" s="3">
        <v>2</v>
      </c>
      <c r="Y24" s="3">
        <f t="shared" si="0"/>
        <v>18</v>
      </c>
      <c r="Z24" s="3"/>
      <c r="AA24" s="3">
        <f>SUM(Z24/150)</f>
        <v>0</v>
      </c>
    </row>
    <row r="25" spans="1:27" customFormat="1" hidden="1" x14ac:dyDescent="0.25">
      <c r="A25" s="3"/>
      <c r="B25" s="3"/>
      <c r="C25" s="3"/>
      <c r="D25" s="33"/>
      <c r="E25" s="3"/>
      <c r="F25" s="33"/>
      <c r="G25" s="3"/>
      <c r="H25" s="33"/>
      <c r="I25" s="3"/>
      <c r="J25" s="33"/>
      <c r="K25" s="3"/>
      <c r="L25" s="3"/>
      <c r="M25" s="33" t="s">
        <v>34</v>
      </c>
      <c r="N25" s="3">
        <v>1</v>
      </c>
      <c r="O25" s="3"/>
      <c r="P25" s="3">
        <v>1</v>
      </c>
      <c r="Q25" s="3">
        <v>2</v>
      </c>
      <c r="R25" s="3"/>
      <c r="S25" s="3">
        <v>7</v>
      </c>
      <c r="T25" s="3">
        <v>7</v>
      </c>
      <c r="U25" s="3">
        <v>6</v>
      </c>
      <c r="V25" s="3">
        <v>7</v>
      </c>
      <c r="W25" s="3">
        <v>1</v>
      </c>
      <c r="X25" s="3">
        <v>2</v>
      </c>
      <c r="Y25" s="3">
        <f t="shared" si="0"/>
        <v>34</v>
      </c>
      <c r="Z25" s="3">
        <f>SUM(34*9+L24)</f>
        <v>1183</v>
      </c>
      <c r="AA25" s="3">
        <f>SUM(1183/440)</f>
        <v>2.6886363636363635</v>
      </c>
    </row>
    <row r="26" spans="1:27" customFormat="1" hidden="1" x14ac:dyDescent="0.25">
      <c r="A26" s="3"/>
      <c r="B26" s="3"/>
      <c r="C26" s="3"/>
      <c r="D26" s="33"/>
      <c r="E26" s="3" t="s">
        <v>35</v>
      </c>
      <c r="F26" s="33"/>
      <c r="G26" s="3"/>
      <c r="H26" s="33"/>
      <c r="I26" s="3"/>
      <c r="J26" s="33"/>
      <c r="K26" s="3"/>
      <c r="L26" s="3"/>
      <c r="M26" s="33"/>
      <c r="N26" s="3">
        <f>SUM(N21:N25)</f>
        <v>4</v>
      </c>
      <c r="O26" s="3"/>
      <c r="P26" s="3">
        <f>SUM(P21:P25)</f>
        <v>8</v>
      </c>
      <c r="Q26" s="3">
        <f>SUM(Q21:Q25)</f>
        <v>8</v>
      </c>
      <c r="R26" s="3"/>
      <c r="S26" s="3">
        <f t="shared" ref="S26:X26" si="1">SUM(S21:S25)</f>
        <v>20</v>
      </c>
      <c r="T26" s="3">
        <f t="shared" si="1"/>
        <v>20</v>
      </c>
      <c r="U26" s="3">
        <f t="shared" si="1"/>
        <v>20</v>
      </c>
      <c r="V26" s="3">
        <f t="shared" si="1"/>
        <v>20</v>
      </c>
      <c r="W26" s="3">
        <f t="shared" si="1"/>
        <v>8</v>
      </c>
      <c r="X26" s="3">
        <f t="shared" si="1"/>
        <v>8</v>
      </c>
      <c r="Y26" s="3">
        <f t="shared" si="0"/>
        <v>116</v>
      </c>
      <c r="Z26" s="3"/>
      <c r="AA26" s="3"/>
    </row>
    <row r="27" spans="1:27" customFormat="1" hidden="1" x14ac:dyDescent="0.25">
      <c r="A27" s="3"/>
      <c r="B27" s="3"/>
      <c r="C27" s="71">
        <f>SUM(877/440)</f>
        <v>1.9931818181818182</v>
      </c>
      <c r="D27" s="33"/>
      <c r="E27" s="3"/>
      <c r="F27" s="33"/>
      <c r="G27" s="3"/>
      <c r="H27" s="33"/>
      <c r="I27" s="3"/>
      <c r="J27" s="33"/>
      <c r="K27" s="3"/>
      <c r="L27" s="3"/>
      <c r="M27" s="3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customFormat="1" hidden="1" x14ac:dyDescent="0.25">
      <c r="A28" s="3"/>
      <c r="B28" s="3"/>
      <c r="C28" s="70">
        <f>SUM(845/277)</f>
        <v>3.0505415162454872</v>
      </c>
      <c r="D28" s="33"/>
      <c r="E28" s="3"/>
      <c r="F28" s="33"/>
      <c r="G28" s="3"/>
      <c r="H28" s="33"/>
      <c r="I28" s="3"/>
      <c r="J28" s="33"/>
      <c r="K28" s="3"/>
      <c r="L28" s="3"/>
      <c r="M28" s="3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customFormat="1" hidden="1" x14ac:dyDescent="0.25">
      <c r="A29" s="3"/>
      <c r="B29" s="3"/>
      <c r="C29" s="69">
        <f>SUM(877/505)</f>
        <v>1.7366336633663366</v>
      </c>
      <c r="D29" s="33"/>
      <c r="E29" s="3"/>
      <c r="F29" s="33"/>
      <c r="G29" s="3"/>
      <c r="H29" s="33"/>
      <c r="I29" s="3"/>
      <c r="J29" s="33"/>
      <c r="K29" s="3"/>
      <c r="L29" s="3"/>
      <c r="M29" s="3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customFormat="1" hidden="1" x14ac:dyDescent="0.25">
      <c r="A30" s="3"/>
      <c r="B30" s="3"/>
      <c r="C30" s="68">
        <f>SUM(781/190)</f>
        <v>4.1105263157894738</v>
      </c>
      <c r="D30" s="33"/>
      <c r="E30" s="3"/>
      <c r="F30" s="33"/>
      <c r="G30" s="3"/>
      <c r="H30" s="33"/>
      <c r="I30" s="3"/>
      <c r="J30" s="33"/>
      <c r="K30" s="3"/>
      <c r="L30" s="3"/>
      <c r="M30" s="3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customFormat="1" hidden="1" x14ac:dyDescent="0.25">
      <c r="A31" s="3"/>
      <c r="B31" s="69" t="s">
        <v>17</v>
      </c>
      <c r="C31" s="69"/>
      <c r="D31" s="33"/>
      <c r="E31" s="3"/>
      <c r="F31" s="33"/>
      <c r="G31" s="3"/>
      <c r="H31" s="33"/>
      <c r="I31" s="3"/>
      <c r="J31" s="33"/>
      <c r="K31" s="3"/>
      <c r="L31" s="3"/>
      <c r="M31" s="3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customFormat="1" hidden="1" x14ac:dyDescent="0.25">
      <c r="A32" s="3"/>
      <c r="B32" s="72" t="s">
        <v>21</v>
      </c>
      <c r="C32" s="72"/>
      <c r="D32" s="33"/>
      <c r="E32" s="3"/>
      <c r="F32" s="33"/>
      <c r="G32" s="3"/>
      <c r="H32" s="33"/>
      <c r="I32" s="3"/>
      <c r="J32" s="33"/>
      <c r="K32" s="3"/>
      <c r="L32" s="3"/>
      <c r="M32" s="3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customFormat="1" hidden="1" x14ac:dyDescent="0.25">
      <c r="A33" s="3"/>
      <c r="B33" s="70" t="s">
        <v>18</v>
      </c>
      <c r="C33" s="70"/>
      <c r="D33" s="33"/>
      <c r="E33" s="3"/>
      <c r="F33" s="33"/>
      <c r="G33" s="3"/>
      <c r="H33" s="33"/>
      <c r="I33" s="3"/>
      <c r="J33" s="33"/>
      <c r="K33" s="3"/>
      <c r="L33" s="3"/>
      <c r="M33" s="3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customFormat="1" hidden="1" x14ac:dyDescent="0.25">
      <c r="B34" s="73" t="s">
        <v>22</v>
      </c>
      <c r="C34" s="73"/>
      <c r="D34" s="33"/>
      <c r="E34" s="3"/>
      <c r="F34" s="33"/>
      <c r="G34" s="3"/>
      <c r="H34" s="33"/>
      <c r="I34" s="3"/>
      <c r="J34" s="33"/>
      <c r="K34" s="3"/>
      <c r="L34" s="3"/>
      <c r="M34" s="33"/>
    </row>
    <row r="35" spans="1:27" customFormat="1" hidden="1" x14ac:dyDescent="0.25">
      <c r="B35" s="71" t="s">
        <v>16</v>
      </c>
      <c r="C35" s="71"/>
      <c r="D35" s="33"/>
      <c r="E35" s="3"/>
      <c r="F35" s="33"/>
      <c r="G35" s="3"/>
      <c r="H35" s="33"/>
      <c r="I35" s="3"/>
      <c r="J35" s="33"/>
      <c r="K35" s="3"/>
      <c r="L35" s="3"/>
      <c r="M35" s="33"/>
    </row>
  </sheetData>
  <mergeCells count="7">
    <mergeCell ref="C1:L3"/>
    <mergeCell ref="N1:Q3"/>
    <mergeCell ref="S1:X3"/>
    <mergeCell ref="A6:A7"/>
    <mergeCell ref="A5:B5"/>
    <mergeCell ref="S5:V5"/>
    <mergeCell ref="W5:X5"/>
  </mergeCells>
  <conditionalFormatting sqref="A1">
    <cfRule type="cellIs" dxfId="1581" priority="3747" stopIfTrue="1" operator="equal">
      <formula>"A / B &amp; D Remand"</formula>
    </cfRule>
    <cfRule type="cellIs" dxfId="1580" priority="3750" stopIfTrue="1" operator="equal">
      <formula>"Protection"</formula>
    </cfRule>
    <cfRule type="cellIs" dxfId="1579" priority="3754" stopIfTrue="1" operator="equal">
      <formula>"C Remand"</formula>
    </cfRule>
    <cfRule type="cellIs" priority="3755" stopIfTrue="1" operator="equal">
      <formula>"E Kids"</formula>
    </cfRule>
    <cfRule type="cellIs" dxfId="1578" priority="3756" stopIfTrue="1" operator="equal">
      <formula>"Kids"</formula>
    </cfRule>
    <cfRule type="cellIs" dxfId="1577" priority="3757" stopIfTrue="1" operator="equal">
      <formula>"Convicted"</formula>
    </cfRule>
    <cfRule type="cellIs" dxfId="1576" priority="3758" stopIfTrue="1" operator="equal">
      <formula>"Protection"</formula>
    </cfRule>
    <cfRule type="cellIs" dxfId="1575" priority="3759" stopIfTrue="1" operator="equal">
      <formula>"A / B &amp; D Remand"</formula>
    </cfRule>
    <cfRule type="cellIs" dxfId="1574" priority="3751" stopIfTrue="1" operator="equal">
      <formula>"Convicted"</formula>
    </cfRule>
    <cfRule type="cellIs" dxfId="1573" priority="3760" stopIfTrue="1" operator="equal">
      <formula>"C Remand "</formula>
    </cfRule>
  </conditionalFormatting>
  <conditionalFormatting sqref="A5:A6 B6:B19">
    <cfRule type="expression" dxfId="1572" priority="3013" stopIfTrue="1">
      <formula>NOT(ISERROR(SEARCH("E/DSL",A5)))</formula>
    </cfRule>
  </conditionalFormatting>
  <conditionalFormatting sqref="A4:XFD1048576 A1">
    <cfRule type="cellIs" dxfId="1571" priority="23" operator="equal">
      <formula>"E Kids"</formula>
    </cfRule>
    <cfRule type="cellIs" dxfId="1570" priority="24" operator="equal">
      <formula>"convicted"</formula>
    </cfRule>
  </conditionalFormatting>
  <conditionalFormatting sqref="B31 G21">
    <cfRule type="cellIs" dxfId="1569" priority="4290" stopIfTrue="1" operator="equal">
      <formula>"C Remand"</formula>
    </cfRule>
  </conditionalFormatting>
  <conditionalFormatting sqref="B31">
    <cfRule type="cellIs" dxfId="1568" priority="4292" stopIfTrue="1" operator="equal">
      <formula>"Kids"</formula>
    </cfRule>
    <cfRule type="cellIs" dxfId="1567" priority="4289" stopIfTrue="1" operator="equal">
      <formula>"Convicted"</formula>
    </cfRule>
    <cfRule type="cellIs" dxfId="1566" priority="4296" stopIfTrue="1" operator="equal">
      <formula>"C Remand "</formula>
    </cfRule>
    <cfRule type="cellIs" priority="4291" stopIfTrue="1" operator="equal">
      <formula>"E Kids"</formula>
    </cfRule>
    <cfRule type="cellIs" dxfId="1565" priority="4293" stopIfTrue="1" operator="equal">
      <formula>"Convicted"</formula>
    </cfRule>
    <cfRule type="cellIs" dxfId="1564" priority="4295" stopIfTrue="1" operator="equal">
      <formula>"A / B &amp; D Remand"</formula>
    </cfRule>
  </conditionalFormatting>
  <conditionalFormatting sqref="B31:B32">
    <cfRule type="cellIs" dxfId="1563" priority="4294" stopIfTrue="1" operator="equal">
      <formula>"Protection"</formula>
    </cfRule>
  </conditionalFormatting>
  <conditionalFormatting sqref="B32">
    <cfRule type="cellIs" dxfId="1562" priority="4301" stopIfTrue="1" operator="equal">
      <formula>"Convicted"</formula>
    </cfRule>
    <cfRule type="cellIs" dxfId="1561" priority="4300" stopIfTrue="1" operator="equal">
      <formula>"Kids"</formula>
    </cfRule>
    <cfRule type="cellIs" priority="4299" stopIfTrue="1" operator="equal">
      <formula>"E Kids"</formula>
    </cfRule>
    <cfRule type="cellIs" dxfId="1560" priority="4298" stopIfTrue="1" operator="equal">
      <formula>"C Remand"</formula>
    </cfRule>
    <cfRule type="cellIs" dxfId="1559" priority="4297" stopIfTrue="1" operator="equal">
      <formula>"Convicted"</formula>
    </cfRule>
    <cfRule type="cellIs" dxfId="1558" priority="4303" stopIfTrue="1" operator="equal">
      <formula>"A / B &amp; D Remand"</formula>
    </cfRule>
    <cfRule type="cellIs" dxfId="1557" priority="4304" stopIfTrue="1" operator="equal">
      <formula>"C Remand "</formula>
    </cfRule>
  </conditionalFormatting>
  <conditionalFormatting sqref="B32:B33">
    <cfRule type="cellIs" dxfId="1556" priority="4302" stopIfTrue="1" operator="equal">
      <formula>"Protection"</formula>
    </cfRule>
  </conditionalFormatting>
  <conditionalFormatting sqref="B33">
    <cfRule type="cellIs" dxfId="1555" priority="4309" stopIfTrue="1" operator="equal">
      <formula>"Convicted"</formula>
    </cfRule>
    <cfRule type="cellIs" dxfId="1554" priority="4305" stopIfTrue="1" operator="equal">
      <formula>"Convicted"</formula>
    </cfRule>
    <cfRule type="cellIs" dxfId="1553" priority="4306" stopIfTrue="1" operator="equal">
      <formula>"C Remand"</formula>
    </cfRule>
    <cfRule type="cellIs" priority="4307" stopIfTrue="1" operator="equal">
      <formula>"E Kids"</formula>
    </cfRule>
    <cfRule type="cellIs" dxfId="1552" priority="4308" stopIfTrue="1" operator="equal">
      <formula>"Kids"</formula>
    </cfRule>
    <cfRule type="cellIs" dxfId="1551" priority="4311" stopIfTrue="1" operator="equal">
      <formula>"A / B &amp; D Remand"</formula>
    </cfRule>
    <cfRule type="cellIs" dxfId="1550" priority="4312" stopIfTrue="1" operator="equal">
      <formula>"C Remand "</formula>
    </cfRule>
  </conditionalFormatting>
  <conditionalFormatting sqref="B33:B34">
    <cfRule type="cellIs" dxfId="1549" priority="4310" stopIfTrue="1" operator="equal">
      <formula>"Protection"</formula>
    </cfRule>
  </conditionalFormatting>
  <conditionalFormatting sqref="B34">
    <cfRule type="cellIs" dxfId="1548" priority="4320" stopIfTrue="1" operator="equal">
      <formula>"C Remand "</formula>
    </cfRule>
    <cfRule type="cellIs" dxfId="1547" priority="4319" stopIfTrue="1" operator="equal">
      <formula>"A / B &amp; D Remand"</formula>
    </cfRule>
    <cfRule type="cellIs" dxfId="1546" priority="4313" stopIfTrue="1" operator="equal">
      <formula>"Convicted"</formula>
    </cfRule>
    <cfRule type="cellIs" dxfId="1545" priority="4314" stopIfTrue="1" operator="equal">
      <formula>"C Remand"</formula>
    </cfRule>
    <cfRule type="cellIs" priority="4315" stopIfTrue="1" operator="equal">
      <formula>"E Kids"</formula>
    </cfRule>
    <cfRule type="cellIs" dxfId="1544" priority="4316" stopIfTrue="1" operator="equal">
      <formula>"Kids"</formula>
    </cfRule>
    <cfRule type="cellIs" dxfId="1543" priority="4317" stopIfTrue="1" operator="equal">
      <formula>"Convicted"</formula>
    </cfRule>
  </conditionalFormatting>
  <conditionalFormatting sqref="B34:B35">
    <cfRule type="cellIs" dxfId="1542" priority="4318" stopIfTrue="1" operator="equal">
      <formula>"Protection"</formula>
    </cfRule>
  </conditionalFormatting>
  <conditionalFormatting sqref="B35 I12">
    <cfRule type="cellIs" dxfId="1541" priority="4326" stopIfTrue="1" operator="equal">
      <formula>"Protection"</formula>
    </cfRule>
  </conditionalFormatting>
  <conditionalFormatting sqref="B35">
    <cfRule type="cellIs" dxfId="1540" priority="4328" stopIfTrue="1" operator="equal">
      <formula>"C Remand "</formula>
    </cfRule>
    <cfRule type="cellIs" dxfId="1539" priority="4324" stopIfTrue="1" operator="equal">
      <formula>"Kids"</formula>
    </cfRule>
    <cfRule type="cellIs" dxfId="1538" priority="4327" stopIfTrue="1" operator="equal">
      <formula>"A / B &amp; D Remand"</formula>
    </cfRule>
    <cfRule type="cellIs" priority="4323" stopIfTrue="1" operator="equal">
      <formula>"E Kids"</formula>
    </cfRule>
    <cfRule type="cellIs" dxfId="1537" priority="4322" stopIfTrue="1" operator="equal">
      <formula>"C Remand"</formula>
    </cfRule>
    <cfRule type="cellIs" dxfId="1536" priority="4321" stopIfTrue="1" operator="equal">
      <formula>"Convicted"</formula>
    </cfRule>
    <cfRule type="cellIs" dxfId="1535" priority="4325" stopIfTrue="1" operator="equal">
      <formula>"Convicted"</formula>
    </cfRule>
  </conditionalFormatting>
  <conditionalFormatting sqref="C1">
    <cfRule type="cellIs" dxfId="1534" priority="12" stopIfTrue="1" operator="equal">
      <formula>"A / B &amp; D Remand"</formula>
    </cfRule>
    <cfRule type="cellIs" dxfId="1533" priority="13" stopIfTrue="1" operator="equal">
      <formula>"Protection"</formula>
    </cfRule>
    <cfRule type="cellIs" dxfId="1532" priority="14" stopIfTrue="1" operator="equal">
      <formula>"Convicted"</formula>
    </cfRule>
    <cfRule type="cellIs" dxfId="1531" priority="15" stopIfTrue="1" operator="equal">
      <formula>"C Remand"</formula>
    </cfRule>
    <cfRule type="cellIs" priority="16" stopIfTrue="1" operator="equal">
      <formula>"E Kids"</formula>
    </cfRule>
    <cfRule type="cellIs" dxfId="1530" priority="17" stopIfTrue="1" operator="equal">
      <formula>"Kids"</formula>
    </cfRule>
    <cfRule type="cellIs" dxfId="1529" priority="18" stopIfTrue="1" operator="equal">
      <formula>"Convicted"</formula>
    </cfRule>
    <cfRule type="cellIs" dxfId="1528" priority="20" stopIfTrue="1" operator="equal">
      <formula>"A / B &amp; D Remand"</formula>
    </cfRule>
    <cfRule type="cellIs" dxfId="1527" priority="21" stopIfTrue="1" operator="equal">
      <formula>"C Remand "</formula>
    </cfRule>
    <cfRule type="cellIs" dxfId="1526" priority="19" stopIfTrue="1" operator="equal">
      <formula>"Protection"</formula>
    </cfRule>
  </conditionalFormatting>
  <conditionalFormatting sqref="C5">
    <cfRule type="cellIs" dxfId="1525" priority="3824" stopIfTrue="1" operator="equal">
      <formula>"Convicted"</formula>
    </cfRule>
    <cfRule type="cellIs" dxfId="1524" priority="3825" stopIfTrue="1" operator="equal">
      <formula>"C Remand"</formula>
    </cfRule>
    <cfRule type="cellIs" priority="3826" stopIfTrue="1" operator="equal">
      <formula>"E Kids"</formula>
    </cfRule>
    <cfRule type="expression" dxfId="1523" priority="3832" stopIfTrue="1">
      <formula>NOT(ISERROR(SEARCH("E/DSL",C5)))</formula>
    </cfRule>
    <cfRule type="cellIs" dxfId="1522" priority="3827" stopIfTrue="1" operator="equal">
      <formula>"Kids"</formula>
    </cfRule>
    <cfRule type="cellIs" dxfId="1521" priority="3831" stopIfTrue="1" operator="equal">
      <formula>"C Remand "</formula>
    </cfRule>
    <cfRule type="cellIs" dxfId="1520" priority="3829" stopIfTrue="1" operator="equal">
      <formula>"Protection"</formula>
    </cfRule>
    <cfRule type="cellIs" dxfId="1519" priority="3828" stopIfTrue="1" operator="equal">
      <formula>"Convicted"</formula>
    </cfRule>
    <cfRule type="cellIs" dxfId="1518" priority="3820" stopIfTrue="1" operator="equal">
      <formula>"A / B &amp; D Remand"</formula>
    </cfRule>
    <cfRule type="cellIs" dxfId="1517" priority="3823" stopIfTrue="1" operator="equal">
      <formula>"Protection"</formula>
    </cfRule>
  </conditionalFormatting>
  <conditionalFormatting sqref="C5:C6">
    <cfRule type="cellIs" dxfId="1516" priority="3830" stopIfTrue="1" operator="equal">
      <formula>"A / B &amp; D Remand"</formula>
    </cfRule>
  </conditionalFormatting>
  <conditionalFormatting sqref="C6">
    <cfRule type="expression" dxfId="1515" priority="3894" stopIfTrue="1">
      <formula>NOT(ISERROR(SEARCH("E/DSL",C6)))</formula>
    </cfRule>
    <cfRule type="cellIs" dxfId="1514" priority="3893" stopIfTrue="1" operator="equal">
      <formula>"C Remand "</formula>
    </cfRule>
    <cfRule type="cellIs" dxfId="1513" priority="3892" stopIfTrue="1" operator="equal">
      <formula>"A / B &amp; D Remand"</formula>
    </cfRule>
    <cfRule type="cellIs" dxfId="1512" priority="3885" stopIfTrue="1" operator="equal">
      <formula>"Protection"</formula>
    </cfRule>
    <cfRule type="cellIs" dxfId="1511" priority="3890" stopIfTrue="1" operator="equal">
      <formula>"Convicted"</formula>
    </cfRule>
    <cfRule type="cellIs" dxfId="1510" priority="3889" stopIfTrue="1" operator="equal">
      <formula>"Kids"</formula>
    </cfRule>
    <cfRule type="cellIs" dxfId="1509" priority="3887" stopIfTrue="1" operator="equal">
      <formula>"C Remand"</formula>
    </cfRule>
    <cfRule type="cellIs" priority="3888" stopIfTrue="1" operator="equal">
      <formula>"E Kids"</formula>
    </cfRule>
    <cfRule type="cellIs" dxfId="1508" priority="3886" stopIfTrue="1" operator="equal">
      <formula>"Convicted"</formula>
    </cfRule>
  </conditionalFormatting>
  <conditionalFormatting sqref="C6:C7">
    <cfRule type="cellIs" dxfId="1507" priority="3891" stopIfTrue="1" operator="equal">
      <formula>"Protection"</formula>
    </cfRule>
  </conditionalFormatting>
  <conditionalFormatting sqref="C7">
    <cfRule type="cellIs" dxfId="1506" priority="3946" stopIfTrue="1" operator="equal">
      <formula>"C Remand"</formula>
    </cfRule>
    <cfRule type="cellIs" dxfId="1505" priority="3948" stopIfTrue="1" operator="equal">
      <formula>"Kids"</formula>
    </cfRule>
    <cfRule type="cellIs" dxfId="1504" priority="3949" stopIfTrue="1" operator="equal">
      <formula>"Convicted"</formula>
    </cfRule>
    <cfRule type="cellIs" dxfId="1503" priority="3950" stopIfTrue="1" operator="equal">
      <formula>"Protection"</formula>
    </cfRule>
    <cfRule type="cellIs" dxfId="1502" priority="3952" stopIfTrue="1" operator="equal">
      <formula>"C Remand "</formula>
    </cfRule>
    <cfRule type="expression" dxfId="1501" priority="3953" stopIfTrue="1">
      <formula>NOT(ISERROR(SEARCH("E/DSL",C7)))</formula>
    </cfRule>
    <cfRule type="cellIs" dxfId="1500" priority="3951" stopIfTrue="1" operator="equal">
      <formula>"A / B &amp; D Remand"</formula>
    </cfRule>
    <cfRule type="cellIs" dxfId="1499" priority="3945" stopIfTrue="1" operator="equal">
      <formula>"Convicted"</formula>
    </cfRule>
  </conditionalFormatting>
  <conditionalFormatting sqref="C7:C11 G8:G11 I8:I11 K8:K11 I14:I18 C15:C18 G15:G18 K15:K18">
    <cfRule type="cellIs" dxfId="1498" priority="3426" stopIfTrue="1" operator="equal">
      <formula>"A / B &amp; D Remand"</formula>
    </cfRule>
  </conditionalFormatting>
  <conditionalFormatting sqref="C8 G8 I8 K8 C15 G15 I15 K15">
    <cfRule type="cellIs" dxfId="1497" priority="3427" stopIfTrue="1" operator="equal">
      <formula>"C Remand "</formula>
    </cfRule>
    <cfRule type="cellIs" dxfId="1496" priority="3419" stopIfTrue="1" operator="equal">
      <formula>"Convicted"</formula>
    </cfRule>
    <cfRule type="cellIs" dxfId="1495" priority="3420" stopIfTrue="1" operator="equal">
      <formula>"C Remand"</formula>
    </cfRule>
    <cfRule type="cellIs" dxfId="1494" priority="3421" stopIfTrue="1" operator="equal">
      <formula>"Convicted"</formula>
    </cfRule>
    <cfRule type="cellIs" dxfId="1493" priority="3424" stopIfTrue="1" operator="equal">
      <formula>"Convicted"</formula>
    </cfRule>
    <cfRule type="cellIs" dxfId="1492" priority="3425" stopIfTrue="1" operator="equal">
      <formula>"Protection"</formula>
    </cfRule>
  </conditionalFormatting>
  <conditionalFormatting sqref="C8 G8 I8 K8 G15 I15 K15 C15">
    <cfRule type="cellIs" dxfId="1491" priority="3399" stopIfTrue="1" operator="equal">
      <formula>"Protection"</formula>
    </cfRule>
  </conditionalFormatting>
  <conditionalFormatting sqref="C8 G8 I8 K8 G15 I15 K15">
    <cfRule type="cellIs" dxfId="1490" priority="3395" stopIfTrue="1" operator="equal">
      <formula>"A / B &amp; D Remand"</formula>
    </cfRule>
  </conditionalFormatting>
  <conditionalFormatting sqref="C9:C11 G9:G11 I9:I11 K9:K11 C16:C18 G16:G18 I16:I18 K16:K18">
    <cfRule type="cellIs" dxfId="1489" priority="3442" stopIfTrue="1" operator="equal">
      <formula>"Protection"</formula>
    </cfRule>
    <cfRule type="cellIs" dxfId="1488" priority="3443" stopIfTrue="1" operator="equal">
      <formula>"Convicted"</formula>
    </cfRule>
    <cfRule type="cellIs" dxfId="1487" priority="3451" stopIfTrue="1" operator="equal">
      <formula>"C Remand "</formula>
    </cfRule>
    <cfRule type="cellIs" dxfId="1486" priority="3444" stopIfTrue="1" operator="equal">
      <formula>"C Remand"</formula>
    </cfRule>
    <cfRule type="cellIs" dxfId="1485" priority="3445" stopIfTrue="1" operator="equal">
      <formula>"Convicted"</formula>
    </cfRule>
    <cfRule type="cellIs" dxfId="1484" priority="3447" stopIfTrue="1" operator="equal">
      <formula>"Kids"</formula>
    </cfRule>
    <cfRule type="cellIs" dxfId="1483" priority="3448" stopIfTrue="1" operator="equal">
      <formula>"Convicted"</formula>
    </cfRule>
    <cfRule type="cellIs" dxfId="1482" priority="3449" stopIfTrue="1" operator="equal">
      <formula>"Protection"</formula>
    </cfRule>
  </conditionalFormatting>
  <conditionalFormatting sqref="C9:C11 G9:G11 I9:I11 K9:K11 C16:C18 G16:G18 I16:I18 K16:Q18">
    <cfRule type="cellIs" priority="3446" stopIfTrue="1" operator="equal">
      <formula>"E Kids"</formula>
    </cfRule>
  </conditionalFormatting>
  <conditionalFormatting sqref="C9:C12 G9:G12 I9:I12 K9:K12 C16:C19 G16:G19 I16:I19 K16:K19">
    <cfRule type="cellIs" dxfId="1481" priority="3450" stopIfTrue="1" operator="equal">
      <formula>"A / B &amp; D Remand"</formula>
    </cfRule>
  </conditionalFormatting>
  <conditionalFormatting sqref="C12 G12 K12">
    <cfRule type="cellIs" dxfId="1480" priority="3474" stopIfTrue="1" operator="equal">
      <formula>"Convicted"</formula>
    </cfRule>
    <cfRule type="cellIs" dxfId="1479" priority="3479" stopIfTrue="1" operator="equal">
      <formula>"Convicted"</formula>
    </cfRule>
    <cfRule type="cellIs" dxfId="1478" priority="3482" stopIfTrue="1" operator="equal">
      <formula>"C Remand "</formula>
    </cfRule>
    <cfRule type="cellIs" dxfId="1477" priority="3478" stopIfTrue="1" operator="equal">
      <formula>"Kids"</formula>
    </cfRule>
    <cfRule type="cellIs" dxfId="1476" priority="3480" stopIfTrue="1" operator="equal">
      <formula>"Protection"</formula>
    </cfRule>
    <cfRule type="cellIs" priority="3477" stopIfTrue="1" operator="equal">
      <formula>"E Kids"</formula>
    </cfRule>
    <cfRule type="cellIs" dxfId="1475" priority="3476" stopIfTrue="1" operator="equal">
      <formula>"Convicted"</formula>
    </cfRule>
    <cfRule type="cellIs" dxfId="1474" priority="3475" stopIfTrue="1" operator="equal">
      <formula>"C Remand"</formula>
    </cfRule>
    <cfRule type="cellIs" dxfId="1473" priority="3473" stopIfTrue="1" operator="equal">
      <formula>"Protection"</formula>
    </cfRule>
  </conditionalFormatting>
  <conditionalFormatting sqref="C12:C13 G12:G14 K12:K14">
    <cfRule type="cellIs" dxfId="1472" priority="3481" stopIfTrue="1" operator="equal">
      <formula>"A / B &amp; D Remand"</formula>
    </cfRule>
  </conditionalFormatting>
  <conditionalFormatting sqref="C13">
    <cfRule type="cellIs" dxfId="1471" priority="3546" stopIfTrue="1" operator="equal">
      <formula>"A / B &amp; D Remand"</formula>
    </cfRule>
    <cfRule type="cellIs" dxfId="1470" priority="3540" stopIfTrue="1" operator="equal">
      <formula>"C Remand"</formula>
    </cfRule>
    <cfRule type="cellIs" dxfId="1469" priority="3539" stopIfTrue="1" operator="equal">
      <formula>"Convicted"</formula>
    </cfRule>
    <cfRule type="cellIs" dxfId="1468" priority="3541" stopIfTrue="1" operator="equal">
      <formula>"Convicted"</formula>
    </cfRule>
    <cfRule type="cellIs" priority="3542" stopIfTrue="1" operator="equal">
      <formula>"E Kids"</formula>
    </cfRule>
    <cfRule type="cellIs" dxfId="1467" priority="3543" stopIfTrue="1" operator="equal">
      <formula>"Kids"</formula>
    </cfRule>
    <cfRule type="cellIs" dxfId="1466" priority="3547" stopIfTrue="1" operator="equal">
      <formula>"C Remand "</formula>
    </cfRule>
    <cfRule type="cellIs" dxfId="1465" priority="3538" stopIfTrue="1" operator="equal">
      <formula>"Protection"</formula>
    </cfRule>
    <cfRule type="cellIs" dxfId="1464" priority="3544" stopIfTrue="1" operator="equal">
      <formula>"Convicted"</formula>
    </cfRule>
  </conditionalFormatting>
  <conditionalFormatting sqref="C13:C14">
    <cfRule type="cellIs" dxfId="1463" priority="3545" stopIfTrue="1" operator="equal">
      <formula>"Protection"</formula>
    </cfRule>
  </conditionalFormatting>
  <conditionalFormatting sqref="C14">
    <cfRule type="cellIs" dxfId="1462" priority="3561" stopIfTrue="1" operator="equal">
      <formula>"Kids"</formula>
    </cfRule>
    <cfRule type="cellIs" dxfId="1461" priority="3562" stopIfTrue="1" operator="equal">
      <formula>"Convicted"</formula>
    </cfRule>
    <cfRule type="cellIs" dxfId="1460" priority="3563" stopIfTrue="1" operator="equal">
      <formula>"Protection"</formula>
    </cfRule>
    <cfRule type="cellIs" dxfId="1459" priority="3564" stopIfTrue="1" operator="equal">
      <formula>"A / B &amp; D Remand"</formula>
    </cfRule>
    <cfRule type="cellIs" dxfId="1458" priority="3565" stopIfTrue="1" operator="equal">
      <formula>"C Remand "</formula>
    </cfRule>
    <cfRule type="cellIs" dxfId="1457" priority="3559" stopIfTrue="1" operator="equal">
      <formula>"Convicted"</formula>
    </cfRule>
    <cfRule type="cellIs" dxfId="1456" priority="3558" stopIfTrue="1" operator="equal">
      <formula>"C Remand"</formula>
    </cfRule>
    <cfRule type="cellIs" dxfId="1455" priority="3557" stopIfTrue="1" operator="equal">
      <formula>"Convicted"</formula>
    </cfRule>
    <cfRule type="cellIs" priority="3560" stopIfTrue="1" operator="equal">
      <formula>"E Kids"</formula>
    </cfRule>
  </conditionalFormatting>
  <conditionalFormatting sqref="C14:C15">
    <cfRule type="cellIs" dxfId="1454" priority="3387" stopIfTrue="1" operator="equal">
      <formula>"A / B &amp; D Remand"</formula>
    </cfRule>
  </conditionalFormatting>
  <conditionalFormatting sqref="C19 G19 I19 K19">
    <cfRule type="cellIs" dxfId="1453" priority="3614" stopIfTrue="1" operator="equal">
      <formula>"Protection"</formula>
    </cfRule>
    <cfRule type="cellIs" dxfId="1452" priority="3617" stopIfTrue="1" operator="equal">
      <formula>"Convicted"</formula>
    </cfRule>
    <cfRule type="cellIs" dxfId="1451" priority="3618" stopIfTrue="1" operator="equal">
      <formula>"C Remand"</formula>
    </cfRule>
    <cfRule type="cellIs" dxfId="1450" priority="3619" stopIfTrue="1" operator="equal">
      <formula>"Convicted"</formula>
    </cfRule>
    <cfRule type="cellIs" dxfId="1449" priority="3622" stopIfTrue="1" operator="equal">
      <formula>"Convicted"</formula>
    </cfRule>
    <cfRule type="cellIs" dxfId="1448" priority="3623" stopIfTrue="1" operator="equal">
      <formula>"Protection"</formula>
    </cfRule>
    <cfRule type="cellIs" dxfId="1447" priority="3625" stopIfTrue="1" operator="equal">
      <formula>"C Remand "</formula>
    </cfRule>
  </conditionalFormatting>
  <conditionalFormatting sqref="C19 G19:G20 I19:I20 K19:L20">
    <cfRule type="cellIs" priority="3620" stopIfTrue="1" operator="equal">
      <formula>"E Kids"</formula>
    </cfRule>
    <cfRule type="cellIs" dxfId="1446" priority="3621" stopIfTrue="1" operator="equal">
      <formula>"Kids"</formula>
    </cfRule>
  </conditionalFormatting>
  <conditionalFormatting sqref="C20 C25:C26 C36:C1048576">
    <cfRule type="cellIs" dxfId="1445" priority="4164" stopIfTrue="1" operator="equal">
      <formula>"Kids"</formula>
    </cfRule>
    <cfRule type="cellIs" dxfId="1444" priority="4165" stopIfTrue="1" operator="equal">
      <formula>"Convicted"</formula>
    </cfRule>
    <cfRule type="cellIs" dxfId="1443" priority="4167" stopIfTrue="1" operator="equal">
      <formula>"A / B &amp; D Remand"</formula>
    </cfRule>
    <cfRule type="cellIs" dxfId="1442" priority="4168" stopIfTrue="1" operator="equal">
      <formula>"C Remand "</formula>
    </cfRule>
    <cfRule type="cellIs" dxfId="1441" priority="4160" stopIfTrue="1" operator="equal">
      <formula>"Protection"</formula>
    </cfRule>
    <cfRule type="cellIs" dxfId="1440" priority="4161" stopIfTrue="1" operator="equal">
      <formula>"Convicted"</formula>
    </cfRule>
    <cfRule type="cellIs" dxfId="1439" priority="4162" stopIfTrue="1" operator="equal">
      <formula>"C Remand"</formula>
    </cfRule>
    <cfRule type="cellIs" priority="4163" stopIfTrue="1" operator="equal">
      <formula>"E Kids"</formula>
    </cfRule>
  </conditionalFormatting>
  <conditionalFormatting sqref="C20:C21 C25:C26 C35:C1048576 C30">
    <cfRule type="cellIs" dxfId="1438" priority="4166" stopIfTrue="1" operator="equal">
      <formula>"Protection"</formula>
    </cfRule>
  </conditionalFormatting>
  <conditionalFormatting sqref="C21 C30">
    <cfRule type="cellIs" dxfId="1437" priority="4172" stopIfTrue="1" operator="equal">
      <formula>"Kids"</formula>
    </cfRule>
    <cfRule type="cellIs" dxfId="1436" priority="4175" stopIfTrue="1" operator="equal">
      <formula>"A / B &amp; D Remand"</formula>
    </cfRule>
    <cfRule type="cellIs" dxfId="1435" priority="4173" stopIfTrue="1" operator="equal">
      <formula>"Convicted"</formula>
    </cfRule>
    <cfRule type="cellIs" priority="4171" stopIfTrue="1" operator="equal">
      <formula>"E Kids"</formula>
    </cfRule>
    <cfRule type="cellIs" dxfId="1434" priority="4170" stopIfTrue="1" operator="equal">
      <formula>"C Remand"</formula>
    </cfRule>
    <cfRule type="cellIs" dxfId="1433" priority="4169" stopIfTrue="1" operator="equal">
      <formula>"Convicted"</formula>
    </cfRule>
    <cfRule type="cellIs" dxfId="1432" priority="4176" stopIfTrue="1" operator="equal">
      <formula>"C Remand "</formula>
    </cfRule>
  </conditionalFormatting>
  <conditionalFormatting sqref="C21:C22 C29:C31">
    <cfRule type="cellIs" dxfId="1431" priority="4174" stopIfTrue="1" operator="equal">
      <formula>"Protection"</formula>
    </cfRule>
  </conditionalFormatting>
  <conditionalFormatting sqref="C22 C29 C31 E20 L21:L24 E25:E1048576 G25:G1048576 I25:I1048576 K25:L1048576">
    <cfRule type="cellIs" priority="4179" stopIfTrue="1" operator="equal">
      <formula>"E Kids"</formula>
    </cfRule>
  </conditionalFormatting>
  <conditionalFormatting sqref="C22 C29 C31">
    <cfRule type="cellIs" dxfId="1430" priority="4180" stopIfTrue="1" operator="equal">
      <formula>"Kids"</formula>
    </cfRule>
    <cfRule type="cellIs" dxfId="1429" priority="4183" stopIfTrue="1" operator="equal">
      <formula>"A / B &amp; D Remand"</formula>
    </cfRule>
    <cfRule type="cellIs" dxfId="1428" priority="4184" stopIfTrue="1" operator="equal">
      <formula>"C Remand "</formula>
    </cfRule>
    <cfRule type="cellIs" dxfId="1427" priority="4181" stopIfTrue="1" operator="equal">
      <formula>"Convicted"</formula>
    </cfRule>
    <cfRule type="cellIs" dxfId="1426" priority="4177" stopIfTrue="1" operator="equal">
      <formula>"Convicted"</formula>
    </cfRule>
    <cfRule type="cellIs" dxfId="1425" priority="4178" stopIfTrue="1" operator="equal">
      <formula>"C Remand"</formula>
    </cfRule>
  </conditionalFormatting>
  <conditionalFormatting sqref="C22:C23 C28:C29 C31 C33">
    <cfRule type="cellIs" dxfId="1424" priority="4182" stopIfTrue="1" operator="equal">
      <formula>"Protection"</formula>
    </cfRule>
  </conditionalFormatting>
  <conditionalFormatting sqref="C23 C28 C33">
    <cfRule type="cellIs" dxfId="1423" priority="4185" stopIfTrue="1" operator="equal">
      <formula>"Convicted"</formula>
    </cfRule>
    <cfRule type="cellIs" dxfId="1422" priority="4186" stopIfTrue="1" operator="equal">
      <formula>"C Remand"</formula>
    </cfRule>
    <cfRule type="cellIs" priority="4187" stopIfTrue="1" operator="equal">
      <formula>"E Kids"</formula>
    </cfRule>
    <cfRule type="cellIs" dxfId="1421" priority="4188" stopIfTrue="1" operator="equal">
      <formula>"Kids"</formula>
    </cfRule>
    <cfRule type="cellIs" dxfId="1420" priority="4192" stopIfTrue="1" operator="equal">
      <formula>"C Remand "</formula>
    </cfRule>
    <cfRule type="cellIs" dxfId="1419" priority="4191" stopIfTrue="1" operator="equal">
      <formula>"A / B &amp; D Remand"</formula>
    </cfRule>
    <cfRule type="cellIs" dxfId="1418" priority="4189" stopIfTrue="1" operator="equal">
      <formula>"Convicted"</formula>
    </cfRule>
  </conditionalFormatting>
  <conditionalFormatting sqref="C23:C24 C27:C28 C32:C33">
    <cfRule type="cellIs" dxfId="1417" priority="4190" stopIfTrue="1" operator="equal">
      <formula>"Protection"</formula>
    </cfRule>
  </conditionalFormatting>
  <conditionalFormatting sqref="C24 C27 C34:C35">
    <cfRule type="cellIs" dxfId="1416" priority="4198" stopIfTrue="1" operator="equal">
      <formula>"Protection"</formula>
    </cfRule>
  </conditionalFormatting>
  <conditionalFormatting sqref="C24 C27 C35">
    <cfRule type="cellIs" priority="4195" stopIfTrue="1" operator="equal">
      <formula>"E Kids"</formula>
    </cfRule>
    <cfRule type="cellIs" dxfId="1415" priority="4194" stopIfTrue="1" operator="equal">
      <formula>"C Remand"</formula>
    </cfRule>
    <cfRule type="cellIs" dxfId="1414" priority="4193" stopIfTrue="1" operator="equal">
      <formula>"Convicted"</formula>
    </cfRule>
    <cfRule type="cellIs" dxfId="1413" priority="4196" stopIfTrue="1" operator="equal">
      <formula>"Kids"</formula>
    </cfRule>
    <cfRule type="cellIs" dxfId="1412" priority="4200" stopIfTrue="1" operator="equal">
      <formula>"C Remand "</formula>
    </cfRule>
    <cfRule type="cellIs" dxfId="1411" priority="4199" stopIfTrue="1" operator="equal">
      <formula>"A / B &amp; D Remand"</formula>
    </cfRule>
    <cfRule type="cellIs" dxfId="1410" priority="4197" stopIfTrue="1" operator="equal">
      <formula>"Convicted"</formula>
    </cfRule>
  </conditionalFormatting>
  <conditionalFormatting sqref="C32 E20 L21:L24 E25:E1048576 G25:G1048576 I25:I1048576 K25:L1048576">
    <cfRule type="cellIs" dxfId="1409" priority="4204" stopIfTrue="1" operator="equal">
      <formula>"Kids"</formula>
    </cfRule>
  </conditionalFormatting>
  <conditionalFormatting sqref="C32">
    <cfRule type="cellIs" priority="4203" stopIfTrue="1" operator="equal">
      <formula>"E Kids"</formula>
    </cfRule>
    <cfRule type="cellIs" dxfId="1408" priority="4205" stopIfTrue="1" operator="equal">
      <formula>"Convicted"</formula>
    </cfRule>
    <cfRule type="cellIs" dxfId="1407" priority="4206" stopIfTrue="1" operator="equal">
      <formula>"Protection"</formula>
    </cfRule>
    <cfRule type="cellIs" dxfId="1406" priority="4207" stopIfTrue="1" operator="equal">
      <formula>"A / B &amp; D Remand"</formula>
    </cfRule>
    <cfRule type="cellIs" dxfId="1405" priority="4208" stopIfTrue="1" operator="equal">
      <formula>"C Remand "</formula>
    </cfRule>
    <cfRule type="cellIs" dxfId="1404" priority="4201" stopIfTrue="1" operator="equal">
      <formula>"Convicted"</formula>
    </cfRule>
    <cfRule type="cellIs" dxfId="1403" priority="4202" stopIfTrue="1" operator="equal">
      <formula>"C Remand"</formula>
    </cfRule>
  </conditionalFormatting>
  <conditionalFormatting sqref="C34">
    <cfRule type="cellIs" dxfId="1402" priority="4209" stopIfTrue="1" operator="equal">
      <formula>"Convicted"</formula>
    </cfRule>
    <cfRule type="cellIs" dxfId="1401" priority="4216" stopIfTrue="1" operator="equal">
      <formula>"C Remand "</formula>
    </cfRule>
    <cfRule type="cellIs" dxfId="1400" priority="4215" stopIfTrue="1" operator="equal">
      <formula>"A / B &amp; D Remand"</formula>
    </cfRule>
    <cfRule type="cellIs" dxfId="1399" priority="4214" stopIfTrue="1" operator="equal">
      <formula>"Protection"</formula>
    </cfRule>
    <cfRule type="cellIs" dxfId="1398" priority="4213" stopIfTrue="1" operator="equal">
      <formula>"Convicted"</formula>
    </cfRule>
    <cfRule type="cellIs" dxfId="1397" priority="4212" stopIfTrue="1" operator="equal">
      <formula>"Kids"</formula>
    </cfRule>
    <cfRule type="cellIs" dxfId="1396" priority="4210" stopIfTrue="1" operator="equal">
      <formula>"C Remand"</formula>
    </cfRule>
  </conditionalFormatting>
  <conditionalFormatting sqref="C34:D34 D20:D33 F20:F1048576 D35:D1048576">
    <cfRule type="cellIs" priority="4211" stopIfTrue="1" operator="equal">
      <formula>"E Kids"</formula>
    </cfRule>
  </conditionalFormatting>
  <conditionalFormatting sqref="C8:G8 I8 K8 C15 G15 I15 K15">
    <cfRule type="cellIs" priority="3422" stopIfTrue="1" operator="equal">
      <formula>"E Kids"</formula>
    </cfRule>
    <cfRule type="cellIs" dxfId="1395" priority="3423" stopIfTrue="1" operator="equal">
      <formula>"Kids"</formula>
    </cfRule>
  </conditionalFormatting>
  <conditionalFormatting sqref="C7:L7">
    <cfRule type="cellIs" priority="3947" stopIfTrue="1" operator="equal">
      <formula>"E Kids"</formula>
    </cfRule>
  </conditionalFormatting>
  <conditionalFormatting sqref="D8:D12 F8:F12 H15:H18 J15:J18 D15:F19">
    <cfRule type="cellIs" dxfId="1394" priority="4145" stopIfTrue="1" operator="equal">
      <formula>"A / B &amp; D Remand"</formula>
    </cfRule>
    <cfRule type="cellIs" dxfId="1393" priority="4144" stopIfTrue="1" operator="equal">
      <formula>"Protection"</formula>
    </cfRule>
    <cfRule type="cellIs" dxfId="1392" priority="4146" stopIfTrue="1" operator="equal">
      <formula>"C Remand "</formula>
    </cfRule>
  </conditionalFormatting>
  <conditionalFormatting sqref="D9:D12 F9:F12 D15:F19 H15:H19 J15:J19">
    <cfRule type="cellIs" dxfId="1391" priority="4143" stopIfTrue="1" operator="equal">
      <formula>"Convicted"</formula>
    </cfRule>
  </conditionalFormatting>
  <conditionalFormatting sqref="D20:D1048576 F20:F1048576">
    <cfRule type="cellIs" dxfId="1390" priority="4217" stopIfTrue="1" operator="equal">
      <formula>"Kids"</formula>
    </cfRule>
  </conditionalFormatting>
  <conditionalFormatting sqref="D5:F5 H5 J5">
    <cfRule type="expression" dxfId="1389" priority="4019" stopIfTrue="1">
      <formula>NOT(ISERROR(SEARCH("E/DSL",D5)))</formula>
    </cfRule>
  </conditionalFormatting>
  <conditionalFormatting sqref="D5:F5 H5:H12 J5:J12">
    <cfRule type="cellIs" dxfId="1388" priority="4018" stopIfTrue="1" operator="equal">
      <formula>"C Remand "</formula>
    </cfRule>
    <cfRule type="cellIs" dxfId="1387" priority="4014" stopIfTrue="1" operator="equal">
      <formula>"Protection"</formula>
    </cfRule>
    <cfRule type="cellIs" dxfId="1386" priority="4017" stopIfTrue="1" operator="equal">
      <formula>"A / B &amp; D Remand"</formula>
    </cfRule>
  </conditionalFormatting>
  <conditionalFormatting sqref="D5:F8 H5:H12 J5:J12">
    <cfRule type="cellIs" dxfId="1385" priority="4009" stopIfTrue="1" operator="equal">
      <formula>"Convicted"</formula>
    </cfRule>
  </conditionalFormatting>
  <conditionalFormatting sqref="D13:F14 H13:H14 J13:J14 G14 I14 K14">
    <cfRule type="cellIs" dxfId="1384" priority="4358" stopIfTrue="1" operator="equal">
      <formula>"Convicted"</formula>
    </cfRule>
    <cfRule type="cellIs" dxfId="1383" priority="4359" stopIfTrue="1" operator="equal">
      <formula>"Protection"</formula>
    </cfRule>
  </conditionalFormatting>
  <conditionalFormatting sqref="D13:F14 H13:H14 J13:J14">
    <cfRule type="cellIs" dxfId="1382" priority="4363" stopIfTrue="1" operator="equal">
      <formula>"C Remand "</formula>
    </cfRule>
    <cfRule type="cellIs" dxfId="1381" priority="4362" stopIfTrue="1" operator="equal">
      <formula>"A / B &amp; D Remand"</formula>
    </cfRule>
  </conditionalFormatting>
  <conditionalFormatting sqref="D6:G7">
    <cfRule type="cellIs" dxfId="1380" priority="4099" stopIfTrue="1" operator="equal">
      <formula>"Protection"</formula>
    </cfRule>
    <cfRule type="cellIs" dxfId="1379" priority="4100" stopIfTrue="1" operator="equal">
      <formula>"A / B &amp; D Remand"</formula>
    </cfRule>
    <cfRule type="cellIs" dxfId="1378" priority="4101" stopIfTrue="1" operator="equal">
      <formula>"C Remand "</formula>
    </cfRule>
  </conditionalFormatting>
  <conditionalFormatting sqref="D5:L6">
    <cfRule type="cellIs" priority="3923" stopIfTrue="1" operator="equal">
      <formula>"E Kids"</formula>
    </cfRule>
  </conditionalFormatting>
  <conditionalFormatting sqref="D5:L7">
    <cfRule type="cellIs" dxfId="1377" priority="4004" stopIfTrue="1" operator="equal">
      <formula>"Kids"</formula>
    </cfRule>
  </conditionalFormatting>
  <conditionalFormatting sqref="D6:L7 M5:S7">
    <cfRule type="expression" dxfId="1376" priority="4102" stopIfTrue="1">
      <formula>NOT(ISERROR(SEARCH("E/DSL",D5)))</formula>
    </cfRule>
  </conditionalFormatting>
  <conditionalFormatting sqref="D20:L20 F21:F24 D21:D1048576 E25:L1048576 L21:L24 H21:H24 J21:J24">
    <cfRule type="cellIs" dxfId="1375" priority="4218" stopIfTrue="1" operator="equal">
      <formula>"Convicted"</formula>
    </cfRule>
  </conditionalFormatting>
  <conditionalFormatting sqref="D13:M13">
    <cfRule type="cellIs" dxfId="1374" priority="4348" stopIfTrue="1" operator="equal">
      <formula>"Kids"</formula>
    </cfRule>
  </conditionalFormatting>
  <conditionalFormatting sqref="D14:M14 L8:Q12 L15:Q18">
    <cfRule type="cellIs" dxfId="1373" priority="4357" stopIfTrue="1" operator="equal">
      <formula>"Kids"</formula>
    </cfRule>
  </conditionalFormatting>
  <conditionalFormatting sqref="E8 G21">
    <cfRule type="cellIs" dxfId="1372" priority="4147" stopIfTrue="1" operator="equal">
      <formula>"Protection"</formula>
    </cfRule>
  </conditionalFormatting>
  <conditionalFormatting sqref="E8">
    <cfRule type="cellIs" dxfId="1371" priority="4149" stopIfTrue="1" operator="equal">
      <formula>"C Remand "</formula>
    </cfRule>
  </conditionalFormatting>
  <conditionalFormatting sqref="E8:E9">
    <cfRule type="cellIs" dxfId="1370" priority="4148" stopIfTrue="1" operator="equal">
      <formula>"A / B &amp; D Remand"</formula>
    </cfRule>
  </conditionalFormatting>
  <conditionalFormatting sqref="E9">
    <cfRule type="cellIs" dxfId="1369" priority="4150" stopIfTrue="1" operator="equal">
      <formula>"Protection"</formula>
    </cfRule>
    <cfRule type="cellIs" dxfId="1368" priority="4151" stopIfTrue="1" operator="equal">
      <formula>"Convicted"</formula>
    </cfRule>
    <cfRule type="cellIs" dxfId="1367" priority="4152" stopIfTrue="1" operator="equal">
      <formula>"C Remand"</formula>
    </cfRule>
    <cfRule type="cellIs" dxfId="1366" priority="4153" stopIfTrue="1" operator="equal">
      <formula>"Convicted"</formula>
    </cfRule>
  </conditionalFormatting>
  <conditionalFormatting sqref="E9:E12">
    <cfRule type="cellIs" dxfId="1365" priority="4155" stopIfTrue="1" operator="equal">
      <formula>"Kids"</formula>
    </cfRule>
    <cfRule type="cellIs" dxfId="1364" priority="4157" stopIfTrue="1" operator="equal">
      <formula>"Protection"</formula>
    </cfRule>
    <cfRule type="cellIs" dxfId="1363" priority="4158" stopIfTrue="1" operator="equal">
      <formula>"A / B &amp; D Remand"</formula>
    </cfRule>
    <cfRule type="cellIs" dxfId="1362" priority="4156" stopIfTrue="1" operator="equal">
      <formula>"Convicted"</formula>
    </cfRule>
    <cfRule type="cellIs" priority="4154" stopIfTrue="1" operator="equal">
      <formula>"E Kids"</formula>
    </cfRule>
    <cfRule type="cellIs" dxfId="1361" priority="4159" stopIfTrue="1" operator="equal">
      <formula>"C Remand "</formula>
    </cfRule>
  </conditionalFormatting>
  <conditionalFormatting sqref="E12">
    <cfRule type="cellIs" dxfId="1360" priority="9" stopIfTrue="1" operator="equal">
      <formula>"Protection"</formula>
    </cfRule>
    <cfRule type="cellIs" dxfId="1359" priority="8" stopIfTrue="1" operator="equal">
      <formula>"Convicted"</formula>
    </cfRule>
    <cfRule type="cellIs" dxfId="1358" priority="7" stopIfTrue="1" operator="equal">
      <formula>"Kids"</formula>
    </cfRule>
    <cfRule type="cellIs" priority="6" stopIfTrue="1" operator="equal">
      <formula>"E Kids"</formula>
    </cfRule>
    <cfRule type="cellIs" dxfId="1357" priority="5" stopIfTrue="1" operator="equal">
      <formula>"Convicted"</formula>
    </cfRule>
    <cfRule type="cellIs" dxfId="1356" priority="4" stopIfTrue="1" operator="equal">
      <formula>"C Remand"</formula>
    </cfRule>
    <cfRule type="cellIs" dxfId="1355" priority="2" stopIfTrue="1" operator="equal">
      <formula>"Protection"</formula>
    </cfRule>
    <cfRule type="cellIs" dxfId="1354" priority="3" stopIfTrue="1" operator="equal">
      <formula>"Convicted"</formula>
    </cfRule>
    <cfRule type="cellIs" dxfId="1353" priority="1" stopIfTrue="1" operator="equal">
      <formula>"A / B &amp; D Remand"</formula>
    </cfRule>
    <cfRule type="cellIs" dxfId="1352" priority="11" stopIfTrue="1" operator="equal">
      <formula>"C Remand "</formula>
    </cfRule>
    <cfRule type="cellIs" dxfId="1351" priority="10" stopIfTrue="1" operator="equal">
      <formula>"A / B &amp; D Remand"</formula>
    </cfRule>
  </conditionalFormatting>
  <conditionalFormatting sqref="E20 G20 I20 K20:L20 L21:L24 E25:E1048576 G25:G1048576 I25:I1048576 K25:L1048576">
    <cfRule type="cellIs" dxfId="1350" priority="4224" stopIfTrue="1" operator="equal">
      <formula>"C Remand "</formula>
    </cfRule>
  </conditionalFormatting>
  <conditionalFormatting sqref="E20 G20 K20:L20 I20:I21 L21:L24 E25:E1048576 G25:G1048576 I25:I1048576 K25:L1048576">
    <cfRule type="cellIs" dxfId="1349" priority="4223" stopIfTrue="1" operator="equal">
      <formula>"A / B &amp; D Remand"</formula>
    </cfRule>
  </conditionalFormatting>
  <conditionalFormatting sqref="E20:E21 G20 I20 K20:L20 L21:L24 E25:E1048576 G25:G1048576 I25:I1048576 K25:L1048576">
    <cfRule type="cellIs" dxfId="1348" priority="4222" stopIfTrue="1" operator="equal">
      <formula>"Protection"</formula>
    </cfRule>
  </conditionalFormatting>
  <conditionalFormatting sqref="E21">
    <cfRule type="cellIs" dxfId="1347" priority="4232" stopIfTrue="1" operator="equal">
      <formula>"C Remand "</formula>
    </cfRule>
    <cfRule type="cellIs" dxfId="1346" priority="4231" stopIfTrue="1" operator="equal">
      <formula>"A / B &amp; D Remand"</formula>
    </cfRule>
    <cfRule type="cellIs" dxfId="1345" priority="4226" stopIfTrue="1" operator="equal">
      <formula>"C Remand"</formula>
    </cfRule>
    <cfRule type="cellIs" dxfId="1344" priority="4225" stopIfTrue="1" operator="equal">
      <formula>"Convicted"</formula>
    </cfRule>
    <cfRule type="cellIs" priority="4227" stopIfTrue="1" operator="equal">
      <formula>"E Kids"</formula>
    </cfRule>
    <cfRule type="cellIs" dxfId="1343" priority="4228" stopIfTrue="1" operator="equal">
      <formula>"Kids"</formula>
    </cfRule>
    <cfRule type="cellIs" dxfId="1342" priority="4229" stopIfTrue="1" operator="equal">
      <formula>"Convicted"</formula>
    </cfRule>
  </conditionalFormatting>
  <conditionalFormatting sqref="E21:E22">
    <cfRule type="cellIs" dxfId="1341" priority="4230" stopIfTrue="1" operator="equal">
      <formula>"Protection"</formula>
    </cfRule>
  </conditionalFormatting>
  <conditionalFormatting sqref="E22">
    <cfRule type="cellIs" priority="4235" stopIfTrue="1" operator="equal">
      <formula>"E Kids"</formula>
    </cfRule>
    <cfRule type="cellIs" dxfId="1340" priority="4234" stopIfTrue="1" operator="equal">
      <formula>"C Remand"</formula>
    </cfRule>
    <cfRule type="cellIs" dxfId="1339" priority="4240" stopIfTrue="1" operator="equal">
      <formula>"C Remand "</formula>
    </cfRule>
    <cfRule type="cellIs" dxfId="1338" priority="4239" stopIfTrue="1" operator="equal">
      <formula>"A / B &amp; D Remand"</formula>
    </cfRule>
    <cfRule type="cellIs" dxfId="1337" priority="4237" stopIfTrue="1" operator="equal">
      <formula>"Convicted"</formula>
    </cfRule>
    <cfRule type="cellIs" dxfId="1336" priority="4233" stopIfTrue="1" operator="equal">
      <formula>"Convicted"</formula>
    </cfRule>
    <cfRule type="cellIs" dxfId="1335" priority="4236" stopIfTrue="1" operator="equal">
      <formula>"Kids"</formula>
    </cfRule>
  </conditionalFormatting>
  <conditionalFormatting sqref="E22:E23">
    <cfRule type="cellIs" dxfId="1334" priority="4238" stopIfTrue="1" operator="equal">
      <formula>"Protection"</formula>
    </cfRule>
  </conditionalFormatting>
  <conditionalFormatting sqref="E23">
    <cfRule type="cellIs" dxfId="1333" priority="4242" stopIfTrue="1" operator="equal">
      <formula>"C Remand"</formula>
    </cfRule>
    <cfRule type="cellIs" dxfId="1332" priority="4241" stopIfTrue="1" operator="equal">
      <formula>"Convicted"</formula>
    </cfRule>
    <cfRule type="cellIs" dxfId="1331" priority="4245" stopIfTrue="1" operator="equal">
      <formula>"Convicted"</formula>
    </cfRule>
    <cfRule type="cellIs" dxfId="1330" priority="4247" stopIfTrue="1" operator="equal">
      <formula>"A / B &amp; D Remand"</formula>
    </cfRule>
    <cfRule type="cellIs" dxfId="1329" priority="4248" stopIfTrue="1" operator="equal">
      <formula>"C Remand "</formula>
    </cfRule>
    <cfRule type="cellIs" priority="4243" stopIfTrue="1" operator="equal">
      <formula>"E Kids"</formula>
    </cfRule>
    <cfRule type="cellIs" dxfId="1328" priority="4244" stopIfTrue="1" operator="equal">
      <formula>"Kids"</formula>
    </cfRule>
  </conditionalFormatting>
  <conditionalFormatting sqref="E23:E24">
    <cfRule type="cellIs" dxfId="1327" priority="4246" stopIfTrue="1" operator="equal">
      <formula>"Protection"</formula>
    </cfRule>
  </conditionalFormatting>
  <conditionalFormatting sqref="E24 K21">
    <cfRule type="cellIs" dxfId="1326" priority="4254" stopIfTrue="1" operator="equal">
      <formula>"Protection"</formula>
    </cfRule>
  </conditionalFormatting>
  <conditionalFormatting sqref="E24">
    <cfRule type="cellIs" dxfId="1325" priority="4253" stopIfTrue="1" operator="equal">
      <formula>"Convicted"</formula>
    </cfRule>
    <cfRule type="cellIs" dxfId="1324" priority="4252" stopIfTrue="1" operator="equal">
      <formula>"Kids"</formula>
    </cfRule>
    <cfRule type="cellIs" priority="4251" stopIfTrue="1" operator="equal">
      <formula>"E Kids"</formula>
    </cfRule>
    <cfRule type="cellIs" dxfId="1323" priority="4250" stopIfTrue="1" operator="equal">
      <formula>"C Remand"</formula>
    </cfRule>
    <cfRule type="cellIs" dxfId="1322" priority="4249" stopIfTrue="1" operator="equal">
      <formula>"Convicted"</formula>
    </cfRule>
    <cfRule type="cellIs" dxfId="1321" priority="4255" stopIfTrue="1" operator="equal">
      <formula>"A / B &amp; D Remand"</formula>
    </cfRule>
    <cfRule type="cellIs" dxfId="1320" priority="4256" stopIfTrue="1" operator="equal">
      <formula>"C Remand "</formula>
    </cfRule>
  </conditionalFormatting>
  <conditionalFormatting sqref="G5 I5 K5:L5">
    <cfRule type="expression" dxfId="1319" priority="4072" stopIfTrue="1">
      <formula>NOT(ISERROR(SEARCH("E/DSL",G5)))</formula>
    </cfRule>
  </conditionalFormatting>
  <conditionalFormatting sqref="G5 I5:I7 K5:L7">
    <cfRule type="cellIs" dxfId="1318" priority="4071" stopIfTrue="1" operator="equal">
      <formula>"C Remand "</formula>
    </cfRule>
    <cfRule type="cellIs" dxfId="1317" priority="4070" stopIfTrue="1" operator="equal">
      <formula>"A / B &amp; D Remand"</formula>
    </cfRule>
    <cfRule type="cellIs" dxfId="1316" priority="4069" stopIfTrue="1" operator="equal">
      <formula>"Protection"</formula>
    </cfRule>
  </conditionalFormatting>
  <conditionalFormatting sqref="G5:G7 I5:I7 K5:L7">
    <cfRule type="cellIs" dxfId="1315" priority="4060" stopIfTrue="1" operator="equal">
      <formula>"Convicted"</formula>
    </cfRule>
  </conditionalFormatting>
  <conditionalFormatting sqref="G13 I13 K13">
    <cfRule type="cellIs" dxfId="1314" priority="4351" stopIfTrue="1" operator="equal">
      <formula>"A / B &amp; D Remand"</formula>
    </cfRule>
    <cfRule type="cellIs" dxfId="1313" priority="4352" stopIfTrue="1" operator="equal">
      <formula>"C Remand "</formula>
    </cfRule>
    <cfRule type="cellIs" dxfId="1312" priority="4344" stopIfTrue="1" operator="equal">
      <formula>"Convicted"</formula>
    </cfRule>
    <cfRule type="cellIs" dxfId="1311" priority="4345" stopIfTrue="1" operator="equal">
      <formula>"C Remand"</formula>
    </cfRule>
    <cfRule type="cellIs" dxfId="1310" priority="4346" stopIfTrue="1" operator="equal">
      <formula>"Convicted"</formula>
    </cfRule>
    <cfRule type="cellIs" dxfId="1309" priority="4349" stopIfTrue="1" operator="equal">
      <formula>"Convicted"</formula>
    </cfRule>
  </conditionalFormatting>
  <conditionalFormatting sqref="G13 I13 K13:M13 L8:Q12 L14:M15">
    <cfRule type="cellIs" priority="4347" stopIfTrue="1" operator="equal">
      <formula>"E Kids"</formula>
    </cfRule>
  </conditionalFormatting>
  <conditionalFormatting sqref="G13:G14 I13:I14 K13:K14">
    <cfRule type="cellIs" dxfId="1308" priority="4350" stopIfTrue="1" operator="equal">
      <formula>"Protection"</formula>
    </cfRule>
  </conditionalFormatting>
  <conditionalFormatting sqref="G14 I14 K14 R8:R19">
    <cfRule type="cellIs" priority="4356" stopIfTrue="1" operator="equal">
      <formula>"E Kids"</formula>
    </cfRule>
  </conditionalFormatting>
  <conditionalFormatting sqref="G14 I14 K14">
    <cfRule type="cellIs" dxfId="1307" priority="4360" stopIfTrue="1" operator="equal">
      <formula>"A / B &amp; D Remand"</formula>
    </cfRule>
    <cfRule type="cellIs" dxfId="1306" priority="4361" stopIfTrue="1" operator="equal">
      <formula>"C Remand "</formula>
    </cfRule>
    <cfRule type="cellIs" dxfId="1305" priority="4353" stopIfTrue="1" operator="equal">
      <formula>"Convicted"</formula>
    </cfRule>
    <cfRule type="cellIs" dxfId="1304" priority="4354" stopIfTrue="1" operator="equal">
      <formula>"C Remand"</formula>
    </cfRule>
    <cfRule type="cellIs" dxfId="1303" priority="4355" stopIfTrue="1" operator="equal">
      <formula>"Convicted"</formula>
    </cfRule>
  </conditionalFormatting>
  <conditionalFormatting sqref="G19 I19 K19 C19:C1048576">
    <cfRule type="cellIs" dxfId="1302" priority="3624" stopIfTrue="1" operator="equal">
      <formula>"A / B &amp; D Remand"</formula>
    </cfRule>
  </conditionalFormatting>
  <conditionalFormatting sqref="G21">
    <cfRule type="cellIs" dxfId="1301" priority="3345" stopIfTrue="1" operator="equal">
      <formula>"A / B &amp; D Remand"</formula>
    </cfRule>
    <cfRule type="cellIs" priority="4407" stopIfTrue="1" operator="equal">
      <formula>"E Kids"</formula>
    </cfRule>
    <cfRule type="cellIs" dxfId="1300" priority="4408" stopIfTrue="1" operator="equal">
      <formula>"Kids"</formula>
    </cfRule>
    <cfRule type="cellIs" dxfId="1299" priority="4409" stopIfTrue="1" operator="equal">
      <formula>"Convicted"</formula>
    </cfRule>
    <cfRule type="cellIs" dxfId="1298" priority="4410" stopIfTrue="1" operator="equal">
      <formula>"Protection"</formula>
    </cfRule>
    <cfRule type="cellIs" dxfId="1297" priority="4412" stopIfTrue="1" operator="equal">
      <formula>"C Remand "</formula>
    </cfRule>
  </conditionalFormatting>
  <conditionalFormatting sqref="G21:G22">
    <cfRule type="cellIs" dxfId="1296" priority="4411" stopIfTrue="1" operator="equal">
      <formula>"A / B &amp; D Remand"</formula>
    </cfRule>
  </conditionalFormatting>
  <conditionalFormatting sqref="G22">
    <cfRule type="cellIs" dxfId="1295" priority="4415" stopIfTrue="1" operator="equal">
      <formula>"C Remand"</formula>
    </cfRule>
    <cfRule type="cellIs" dxfId="1294" priority="4421" stopIfTrue="1" operator="equal">
      <formula>"C Remand "</formula>
    </cfRule>
    <cfRule type="cellIs" dxfId="1293" priority="4413" stopIfTrue="1" operator="equal">
      <formula>"Protection"</formula>
    </cfRule>
    <cfRule type="cellIs" dxfId="1292" priority="4414" stopIfTrue="1" operator="equal">
      <formula>"Convicted"</formula>
    </cfRule>
    <cfRule type="cellIs" priority="4416" stopIfTrue="1" operator="equal">
      <formula>"E Kids"</formula>
    </cfRule>
    <cfRule type="cellIs" dxfId="1291" priority="4417" stopIfTrue="1" operator="equal">
      <formula>"Kids"</formula>
    </cfRule>
    <cfRule type="cellIs" dxfId="1290" priority="4418" stopIfTrue="1" operator="equal">
      <formula>"Convicted"</formula>
    </cfRule>
    <cfRule type="cellIs" dxfId="1289" priority="4419" stopIfTrue="1" operator="equal">
      <formula>"Protection"</formula>
    </cfRule>
  </conditionalFormatting>
  <conditionalFormatting sqref="G22:G23">
    <cfRule type="cellIs" dxfId="1288" priority="4420" stopIfTrue="1" operator="equal">
      <formula>"A / B &amp; D Remand"</formula>
    </cfRule>
  </conditionalFormatting>
  <conditionalFormatting sqref="G23">
    <cfRule type="cellIs" dxfId="1287" priority="4424" stopIfTrue="1" operator="equal">
      <formula>"C Remand"</formula>
    </cfRule>
    <cfRule type="cellIs" dxfId="1286" priority="4423" stopIfTrue="1" operator="equal">
      <formula>"Convicted"</formula>
    </cfRule>
    <cfRule type="cellIs" dxfId="1285" priority="4422" stopIfTrue="1" operator="equal">
      <formula>"Protection"</formula>
    </cfRule>
    <cfRule type="cellIs" priority="4425" stopIfTrue="1" operator="equal">
      <formula>"E Kids"</formula>
    </cfRule>
    <cfRule type="cellIs" dxfId="1284" priority="4426" stopIfTrue="1" operator="equal">
      <formula>"Kids"</formula>
    </cfRule>
    <cfRule type="cellIs" dxfId="1283" priority="4427" stopIfTrue="1" operator="equal">
      <formula>"Convicted"</formula>
    </cfRule>
    <cfRule type="cellIs" dxfId="1282" priority="4428" stopIfTrue="1" operator="equal">
      <formula>"Protection"</formula>
    </cfRule>
    <cfRule type="cellIs" dxfId="1281" priority="4430" stopIfTrue="1" operator="equal">
      <formula>"C Remand "</formula>
    </cfRule>
  </conditionalFormatting>
  <conditionalFormatting sqref="G23:G24">
    <cfRule type="cellIs" dxfId="1280" priority="4429" stopIfTrue="1" operator="equal">
      <formula>"A / B &amp; D Remand"</formula>
    </cfRule>
  </conditionalFormatting>
  <conditionalFormatting sqref="G24">
    <cfRule type="cellIs" dxfId="1279" priority="4439" stopIfTrue="1" operator="equal">
      <formula>"C Remand "</formula>
    </cfRule>
    <cfRule type="cellIs" dxfId="1278" priority="4431" stopIfTrue="1" operator="equal">
      <formula>"Protection"</formula>
    </cfRule>
    <cfRule type="cellIs" dxfId="1277" priority="4432" stopIfTrue="1" operator="equal">
      <formula>"Convicted"</formula>
    </cfRule>
    <cfRule type="cellIs" dxfId="1276" priority="4433" stopIfTrue="1" operator="equal">
      <formula>"C Remand"</formula>
    </cfRule>
    <cfRule type="cellIs" priority="4434" stopIfTrue="1" operator="equal">
      <formula>"E Kids"</formula>
    </cfRule>
    <cfRule type="cellIs" dxfId="1275" priority="4435" stopIfTrue="1" operator="equal">
      <formula>"Kids"</formula>
    </cfRule>
    <cfRule type="cellIs" dxfId="1274" priority="4436" stopIfTrue="1" operator="equal">
      <formula>"Convicted"</formula>
    </cfRule>
    <cfRule type="cellIs" dxfId="1273" priority="4437" stopIfTrue="1" operator="equal">
      <formula>"Protection"</formula>
    </cfRule>
    <cfRule type="cellIs" dxfId="1272" priority="4438" stopIfTrue="1" operator="equal">
      <formula>"A / B &amp; D Remand"</formula>
    </cfRule>
  </conditionalFormatting>
  <conditionalFormatting sqref="H8:H12 J8:J12 D9:D12 F9:F12 D15:F19 H15:H1048576 J15:J1048576">
    <cfRule type="cellIs" dxfId="1271" priority="3988" stopIfTrue="1" operator="equal">
      <formula>"Kids"</formula>
    </cfRule>
  </conditionalFormatting>
  <conditionalFormatting sqref="H8:H1048576 J8:J1048576 D9:D12 F9:F12 D13:F19">
    <cfRule type="cellIs" priority="3857" stopIfTrue="1" operator="equal">
      <formula>"E Kids"</formula>
    </cfRule>
  </conditionalFormatting>
  <conditionalFormatting sqref="H19:H1048576 J19:J1048576 D20:D1048576 F20:F1048576">
    <cfRule type="cellIs" dxfId="1270" priority="4219" stopIfTrue="1" operator="equal">
      <formula>"Protection"</formula>
    </cfRule>
    <cfRule type="cellIs" dxfId="1269" priority="4221" stopIfTrue="1" operator="equal">
      <formula>"C Remand "</formula>
    </cfRule>
  </conditionalFormatting>
  <conditionalFormatting sqref="I12 N13:Q15 M19:Q19">
    <cfRule type="cellIs" priority="4337" stopIfTrue="1" operator="equal">
      <formula>"E Kids"</formula>
    </cfRule>
  </conditionalFormatting>
  <conditionalFormatting sqref="I12">
    <cfRule type="cellIs" dxfId="1268" priority="4334" stopIfTrue="1" operator="equal">
      <formula>"Convicted"</formula>
    </cfRule>
    <cfRule type="cellIs" dxfId="1267" priority="4335" stopIfTrue="1" operator="equal">
      <formula>"C Remand"</formula>
    </cfRule>
    <cfRule type="cellIs" dxfId="1266" priority="4336" stopIfTrue="1" operator="equal">
      <formula>"Convicted"</formula>
    </cfRule>
    <cfRule type="cellIs" dxfId="1265" priority="4329" stopIfTrue="1" operator="equal">
      <formula>"Convicted"</formula>
    </cfRule>
    <cfRule type="cellIs" dxfId="1264" priority="4338" stopIfTrue="1" operator="equal">
      <formula>"Kids"</formula>
    </cfRule>
    <cfRule type="cellIs" dxfId="1263" priority="4339" stopIfTrue="1" operator="equal">
      <formula>"Convicted"</formula>
    </cfRule>
    <cfRule type="cellIs" dxfId="1262" priority="4340" stopIfTrue="1" operator="equal">
      <formula>"Protection"</formula>
    </cfRule>
    <cfRule type="cellIs" dxfId="1261" priority="4342" stopIfTrue="1" operator="equal">
      <formula>"C Remand "</formula>
    </cfRule>
    <cfRule type="cellIs" dxfId="1260" priority="4330" stopIfTrue="1" operator="equal">
      <formula>"C Remand"</formula>
    </cfRule>
    <cfRule type="cellIs" dxfId="1259" priority="4331" stopIfTrue="1" operator="equal">
      <formula>"Convicted"</formula>
    </cfRule>
    <cfRule type="cellIs" dxfId="1258" priority="4332" stopIfTrue="1" operator="equal">
      <formula>"A / B &amp; D Remand"</formula>
    </cfRule>
    <cfRule type="cellIs" dxfId="1257" priority="4333" stopIfTrue="1" operator="equal">
      <formula>"Protection"</formula>
    </cfRule>
  </conditionalFormatting>
  <conditionalFormatting sqref="I12:I13">
    <cfRule type="cellIs" dxfId="1256" priority="4341" stopIfTrue="1" operator="equal">
      <formula>"A / B &amp; D Remand"</formula>
    </cfRule>
  </conditionalFormatting>
  <conditionalFormatting sqref="I13 G13 K13">
    <cfRule type="cellIs" dxfId="1255" priority="4343" stopIfTrue="1" operator="equal">
      <formula>"Protection"</formula>
    </cfRule>
  </conditionalFormatting>
  <conditionalFormatting sqref="I21">
    <cfRule type="cellIs" dxfId="1254" priority="4448" stopIfTrue="1" operator="equal">
      <formula>"C Remand "</formula>
    </cfRule>
    <cfRule type="cellIs" dxfId="1253" priority="4440" stopIfTrue="1" operator="equal">
      <formula>"Protection"</formula>
    </cfRule>
    <cfRule type="cellIs" dxfId="1252" priority="4441" stopIfTrue="1" operator="equal">
      <formula>"Convicted"</formula>
    </cfRule>
    <cfRule type="cellIs" dxfId="1251" priority="4442" stopIfTrue="1" operator="equal">
      <formula>"C Remand"</formula>
    </cfRule>
    <cfRule type="cellIs" priority="4443" stopIfTrue="1" operator="equal">
      <formula>"E Kids"</formula>
    </cfRule>
    <cfRule type="cellIs" dxfId="1250" priority="4445" stopIfTrue="1" operator="equal">
      <formula>"Convicted"</formula>
    </cfRule>
    <cfRule type="cellIs" dxfId="1249" priority="4447" stopIfTrue="1" operator="equal">
      <formula>"A / B &amp; D Remand"</formula>
    </cfRule>
    <cfRule type="cellIs" dxfId="1248" priority="4444" stopIfTrue="1" operator="equal">
      <formula>"Kids"</formula>
    </cfRule>
  </conditionalFormatting>
  <conditionalFormatting sqref="I21:I22">
    <cfRule type="cellIs" dxfId="1247" priority="4446" stopIfTrue="1" operator="equal">
      <formula>"Protection"</formula>
    </cfRule>
  </conditionalFormatting>
  <conditionalFormatting sqref="I22">
    <cfRule type="cellIs" dxfId="1246" priority="4450" stopIfTrue="1" operator="equal">
      <formula>"C Remand"</formula>
    </cfRule>
    <cfRule type="cellIs" dxfId="1245" priority="4456" stopIfTrue="1" operator="equal">
      <formula>"C Remand "</formula>
    </cfRule>
    <cfRule type="cellIs" dxfId="1244" priority="4455" stopIfTrue="1" operator="equal">
      <formula>"A / B &amp; D Remand"</formula>
    </cfRule>
    <cfRule type="cellIs" dxfId="1243" priority="4452" stopIfTrue="1" operator="equal">
      <formula>"Kids"</formula>
    </cfRule>
    <cfRule type="cellIs" priority="4451" stopIfTrue="1" operator="equal">
      <formula>"E Kids"</formula>
    </cfRule>
    <cfRule type="cellIs" dxfId="1242" priority="4453" stopIfTrue="1" operator="equal">
      <formula>"Convicted"</formula>
    </cfRule>
    <cfRule type="cellIs" dxfId="1241" priority="4449" stopIfTrue="1" operator="equal">
      <formula>"Convicted"</formula>
    </cfRule>
  </conditionalFormatting>
  <conditionalFormatting sqref="I22:I23">
    <cfRule type="cellIs" dxfId="1240" priority="4454" stopIfTrue="1" operator="equal">
      <formula>"Protection"</formula>
    </cfRule>
  </conditionalFormatting>
  <conditionalFormatting sqref="I22:I24">
    <cfRule type="cellIs" dxfId="1239" priority="3337" stopIfTrue="1" operator="equal">
      <formula>"A / B &amp; D Remand"</formula>
    </cfRule>
  </conditionalFormatting>
  <conditionalFormatting sqref="I23">
    <cfRule type="cellIs" dxfId="1238" priority="4463" stopIfTrue="1" operator="equal">
      <formula>"A / B &amp; D Remand"</formula>
    </cfRule>
    <cfRule type="cellIs" dxfId="1237" priority="4460" stopIfTrue="1" operator="equal">
      <formula>"Kids"</formula>
    </cfRule>
    <cfRule type="cellIs" dxfId="1236" priority="4457" stopIfTrue="1" operator="equal">
      <formula>"Convicted"</formula>
    </cfRule>
    <cfRule type="cellIs" dxfId="1235" priority="4458" stopIfTrue="1" operator="equal">
      <formula>"C Remand"</formula>
    </cfRule>
    <cfRule type="cellIs" priority="4459" stopIfTrue="1" operator="equal">
      <formula>"E Kids"</formula>
    </cfRule>
    <cfRule type="cellIs" dxfId="1234" priority="4461" stopIfTrue="1" operator="equal">
      <formula>"Convicted"</formula>
    </cfRule>
    <cfRule type="cellIs" dxfId="1233" priority="4464" stopIfTrue="1" operator="equal">
      <formula>"C Remand "</formula>
    </cfRule>
  </conditionalFormatting>
  <conditionalFormatting sqref="I23:I24">
    <cfRule type="cellIs" dxfId="1232" priority="4462" stopIfTrue="1" operator="equal">
      <formula>"Protection"</formula>
    </cfRule>
  </conditionalFormatting>
  <conditionalFormatting sqref="I24">
    <cfRule type="cellIs" dxfId="1231" priority="4465" stopIfTrue="1" operator="equal">
      <formula>"Convicted"</formula>
    </cfRule>
    <cfRule type="cellIs" dxfId="1230" priority="4466" stopIfTrue="1" operator="equal">
      <formula>"C Remand"</formula>
    </cfRule>
    <cfRule type="cellIs" priority="4467" stopIfTrue="1" operator="equal">
      <formula>"E Kids"</formula>
    </cfRule>
    <cfRule type="cellIs" dxfId="1229" priority="4468" stopIfTrue="1" operator="equal">
      <formula>"Kids"</formula>
    </cfRule>
    <cfRule type="cellIs" dxfId="1228" priority="4469" stopIfTrue="1" operator="equal">
      <formula>"Convicted"</formula>
    </cfRule>
    <cfRule type="cellIs" dxfId="1227" priority="4470" stopIfTrue="1" operator="equal">
      <formula>"Protection"</formula>
    </cfRule>
    <cfRule type="cellIs" dxfId="1226" priority="4471" stopIfTrue="1" operator="equal">
      <formula>"A / B &amp; D Remand"</formula>
    </cfRule>
    <cfRule type="cellIs" dxfId="1225" priority="4472" stopIfTrue="1" operator="equal">
      <formula>"C Remand "</formula>
    </cfRule>
  </conditionalFormatting>
  <conditionalFormatting sqref="J19:J20 H19:H1048576 F20 D20:D1048576 E21:F24 J21:K24 F25:F1048576 J25:J1048576 B31:B35">
    <cfRule type="cellIs" dxfId="1224" priority="4220" stopIfTrue="1" operator="equal">
      <formula>"A / B &amp; D Remand"</formula>
    </cfRule>
  </conditionalFormatting>
  <conditionalFormatting sqref="K21">
    <cfRule type="cellIs" dxfId="1223" priority="4263" stopIfTrue="1" operator="equal">
      <formula>"A / B &amp; D Remand"</formula>
    </cfRule>
    <cfRule type="cellIs" dxfId="1222" priority="4261" stopIfTrue="1" operator="equal">
      <formula>"Convicted"</formula>
    </cfRule>
    <cfRule type="cellIs" priority="4259" stopIfTrue="1" operator="equal">
      <formula>"E Kids"</formula>
    </cfRule>
    <cfRule type="cellIs" dxfId="1221" priority="4258" stopIfTrue="1" operator="equal">
      <formula>"C Remand"</formula>
    </cfRule>
    <cfRule type="cellIs" dxfId="1220" priority="4257" stopIfTrue="1" operator="equal">
      <formula>"Convicted"</formula>
    </cfRule>
    <cfRule type="cellIs" dxfId="1219" priority="4260" stopIfTrue="1" operator="equal">
      <formula>"Kids"</formula>
    </cfRule>
    <cfRule type="cellIs" dxfId="1218" priority="4264" stopIfTrue="1" operator="equal">
      <formula>"C Remand "</formula>
    </cfRule>
  </conditionalFormatting>
  <conditionalFormatting sqref="K21:K22">
    <cfRule type="cellIs" dxfId="1217" priority="4262" stopIfTrue="1" operator="equal">
      <formula>"Protection"</formula>
    </cfRule>
  </conditionalFormatting>
  <conditionalFormatting sqref="K22 G21">
    <cfRule type="cellIs" dxfId="1216" priority="4265" stopIfTrue="1" operator="equal">
      <formula>"Convicted"</formula>
    </cfRule>
  </conditionalFormatting>
  <conditionalFormatting sqref="K22">
    <cfRule type="cellIs" dxfId="1215" priority="4272" stopIfTrue="1" operator="equal">
      <formula>"C Remand "</formula>
    </cfRule>
    <cfRule type="cellIs" dxfId="1214" priority="4271" stopIfTrue="1" operator="equal">
      <formula>"A / B &amp; D Remand"</formula>
    </cfRule>
    <cfRule type="cellIs" priority="4267" stopIfTrue="1" operator="equal">
      <formula>"E Kids"</formula>
    </cfRule>
    <cfRule type="cellIs" dxfId="1213" priority="4269" stopIfTrue="1" operator="equal">
      <formula>"Convicted"</formula>
    </cfRule>
    <cfRule type="cellIs" dxfId="1212" priority="4268" stopIfTrue="1" operator="equal">
      <formula>"Kids"</formula>
    </cfRule>
    <cfRule type="cellIs" dxfId="1211" priority="4266" stopIfTrue="1" operator="equal">
      <formula>"C Remand"</formula>
    </cfRule>
  </conditionalFormatting>
  <conditionalFormatting sqref="K22:K23">
    <cfRule type="cellIs" dxfId="1210" priority="4270" stopIfTrue="1" operator="equal">
      <formula>"Protection"</formula>
    </cfRule>
  </conditionalFormatting>
  <conditionalFormatting sqref="K23">
    <cfRule type="cellIs" dxfId="1209" priority="4279" stopIfTrue="1" operator="equal">
      <formula>"A / B &amp; D Remand"</formula>
    </cfRule>
    <cfRule type="cellIs" dxfId="1208" priority="4277" stopIfTrue="1" operator="equal">
      <formula>"Convicted"</formula>
    </cfRule>
    <cfRule type="cellIs" priority="4275" stopIfTrue="1" operator="equal">
      <formula>"E Kids"</formula>
    </cfRule>
    <cfRule type="cellIs" dxfId="1207" priority="4274" stopIfTrue="1" operator="equal">
      <formula>"C Remand"</formula>
    </cfRule>
    <cfRule type="cellIs" dxfId="1206" priority="4273" stopIfTrue="1" operator="equal">
      <formula>"Convicted"</formula>
    </cfRule>
    <cfRule type="cellIs" dxfId="1205" priority="4280" stopIfTrue="1" operator="equal">
      <formula>"C Remand "</formula>
    </cfRule>
    <cfRule type="cellIs" dxfId="1204" priority="4276" stopIfTrue="1" operator="equal">
      <formula>"Kids"</formula>
    </cfRule>
  </conditionalFormatting>
  <conditionalFormatting sqref="K23:K24">
    <cfRule type="cellIs" dxfId="1203" priority="4278" stopIfTrue="1" operator="equal">
      <formula>"Protection"</formula>
    </cfRule>
  </conditionalFormatting>
  <conditionalFormatting sqref="K24 B31">
    <cfRule type="cellIs" dxfId="1202" priority="4286" stopIfTrue="1" operator="equal">
      <formula>"Protection"</formula>
    </cfRule>
  </conditionalFormatting>
  <conditionalFormatting sqref="K24">
    <cfRule type="cellIs" dxfId="1201" priority="4288" stopIfTrue="1" operator="equal">
      <formula>"C Remand "</formula>
    </cfRule>
    <cfRule type="cellIs" dxfId="1200" priority="4285" stopIfTrue="1" operator="equal">
      <formula>"Convicted"</formula>
    </cfRule>
    <cfRule type="cellIs" dxfId="1199" priority="4281" stopIfTrue="1" operator="equal">
      <formula>"Convicted"</formula>
    </cfRule>
    <cfRule type="cellIs" dxfId="1198" priority="4282" stopIfTrue="1" operator="equal">
      <formula>"C Remand"</formula>
    </cfRule>
    <cfRule type="cellIs" priority="4283" stopIfTrue="1" operator="equal">
      <formula>"E Kids"</formula>
    </cfRule>
    <cfRule type="cellIs" dxfId="1197" priority="4284" stopIfTrue="1" operator="equal">
      <formula>"Kids"</formula>
    </cfRule>
    <cfRule type="cellIs" dxfId="1196" priority="4287" stopIfTrue="1" operator="equal">
      <formula>"A / B &amp; D Remand"</formula>
    </cfRule>
  </conditionalFormatting>
  <conditionalFormatting sqref="L8:L19">
    <cfRule type="cellIs" dxfId="1195" priority="4367" stopIfTrue="1" operator="equal">
      <formula>"C Remand "</formula>
    </cfRule>
    <cfRule type="cellIs" dxfId="1194" priority="4366" stopIfTrue="1" operator="equal">
      <formula>"A / B &amp; D Remand"</formula>
    </cfRule>
    <cfRule type="cellIs" dxfId="1193" priority="4364" stopIfTrue="1" operator="equal">
      <formula>"Convicted"</formula>
    </cfRule>
    <cfRule type="cellIs" dxfId="1192" priority="4365" stopIfTrue="1" operator="equal">
      <formula>"Protection"</formula>
    </cfRule>
  </conditionalFormatting>
  <conditionalFormatting sqref="M8:M18">
    <cfRule type="cellIs" dxfId="1191" priority="4370" stopIfTrue="1" operator="equal">
      <formula>"A"</formula>
    </cfRule>
    <cfRule type="cellIs" dxfId="1190" priority="4369" stopIfTrue="1" operator="equal">
      <formula>"B"</formula>
    </cfRule>
  </conditionalFormatting>
  <conditionalFormatting sqref="M8:Q12 M13:M18 N15:Q18">
    <cfRule type="cellIs" dxfId="1189" priority="4368" stopIfTrue="1" operator="equal">
      <formula>"C"</formula>
    </cfRule>
  </conditionalFormatting>
  <conditionalFormatting sqref="M8:R19">
    <cfRule type="cellIs" dxfId="1188" priority="32" stopIfTrue="1" operator="equal">
      <formula>"D"</formula>
    </cfRule>
  </conditionalFormatting>
  <conditionalFormatting sqref="M19:R19">
    <cfRule type="cellIs" dxfId="1187" priority="4385" stopIfTrue="1" operator="equal">
      <formula>"A"</formula>
    </cfRule>
    <cfRule type="cellIs" dxfId="1186" priority="4384" stopIfTrue="1" operator="equal">
      <formula>"B"</formula>
    </cfRule>
    <cfRule type="cellIs" dxfId="1185" priority="4383" stopIfTrue="1" operator="equal">
      <formula>"C"</formula>
    </cfRule>
    <cfRule type="cellIs" dxfId="1184" priority="4382" stopIfTrue="1" operator="equal">
      <formula>"KIDS"</formula>
    </cfRule>
  </conditionalFormatting>
  <conditionalFormatting sqref="M8:X19">
    <cfRule type="cellIs" dxfId="1183" priority="679" stopIfTrue="1" operator="equal">
      <formula>"E/DSL/LH"</formula>
    </cfRule>
  </conditionalFormatting>
  <conditionalFormatting sqref="N8:Q12 N15:Q18">
    <cfRule type="cellIs" dxfId="1182" priority="4372" stopIfTrue="1" operator="equal">
      <formula>"A"</formula>
    </cfRule>
    <cfRule type="cellIs" dxfId="1181" priority="4371" stopIfTrue="1" operator="equal">
      <formula>"B"</formula>
    </cfRule>
  </conditionalFormatting>
  <conditionalFormatting sqref="N13:Q14">
    <cfRule type="cellIs" dxfId="1180" priority="4379" stopIfTrue="1" operator="equal">
      <formula>"A"</formula>
    </cfRule>
    <cfRule type="cellIs" dxfId="1179" priority="4378" stopIfTrue="1" operator="equal">
      <formula>"B"</formula>
    </cfRule>
    <cfRule type="cellIs" dxfId="1178" priority="4377" stopIfTrue="1" operator="equal">
      <formula>"C"</formula>
    </cfRule>
  </conditionalFormatting>
  <conditionalFormatting sqref="R8:R12 N13:R14 R15:R18">
    <cfRule type="cellIs" dxfId="1177" priority="4373" stopIfTrue="1" operator="equal">
      <formula>"KIDS"</formula>
    </cfRule>
  </conditionalFormatting>
  <conditionalFormatting sqref="R8:R18">
    <cfRule type="cellIs" dxfId="1176" priority="4376" stopIfTrue="1" operator="equal">
      <formula>"A"</formula>
    </cfRule>
    <cfRule type="cellIs" dxfId="1175" priority="4375" stopIfTrue="1" operator="equal">
      <formula>"B"</formula>
    </cfRule>
    <cfRule type="cellIs" dxfId="1174" priority="4374" stopIfTrue="1" operator="equal">
      <formula>"C"</formula>
    </cfRule>
  </conditionalFormatting>
  <conditionalFormatting sqref="S8:X19">
    <cfRule type="cellIs" dxfId="1173" priority="737" stopIfTrue="1" operator="equal">
      <formula>"D"</formula>
    </cfRule>
    <cfRule type="cellIs" dxfId="1172" priority="3859" stopIfTrue="1" operator="equal">
      <formula>"C"</formula>
    </cfRule>
    <cfRule type="cellIs" dxfId="1171" priority="4032" stopIfTrue="1" operator="equal">
      <formula>"B"</formula>
    </cfRule>
    <cfRule type="cellIs" dxfId="1170" priority="4396" stopIfTrue="1" operator="equal">
      <formula>"A"</formula>
    </cfRule>
  </conditionalFormatting>
  <conditionalFormatting sqref="T6:V7 X6:X7">
    <cfRule type="expression" dxfId="1169" priority="3301" stopIfTrue="1">
      <formula>NOT(ISERROR(SEARCH("E/DSL",T6)))</formula>
    </cfRule>
  </conditionalFormatting>
  <conditionalFormatting sqref="W5:W7">
    <cfRule type="expression" dxfId="1168" priority="4135" stopIfTrue="1">
      <formula>NOT(ISERROR(SEARCH("E/DSL",W5)))</formula>
    </cfRule>
  </conditionalFormatting>
  <conditionalFormatting sqref="Y5:XFD7">
    <cfRule type="expression" dxfId="1167" priority="4140" stopIfTrue="1">
      <formula>NOT(ISERROR(SEARCH("E/DSL",Y5)))</formula>
    </cfRule>
  </conditionalFormatting>
  <pageMargins left="0.70000000000000007" right="0.70000000000000007" top="0.75" bottom="0.75" header="0.30000000000000004" footer="0.30000000000000004"/>
  <pageSetup paperSize="9" scale="46" orientation="landscape" r:id="rId1"/>
  <headerFooter>
    <oddHeader>&amp;L&amp;"Calibri"&amp;12&amp;K000000 OFFICIAL&amp;1#_x000D_</oddHeader>
    <oddFooter>&amp;L_x000D_&amp;1#&amp;"Calibri"&amp;12&amp;K000000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E263-BC0A-4FA8-9978-0C17E7A0EAF7}">
  <dimension ref="A1:AA35"/>
  <sheetViews>
    <sheetView workbookViewId="0">
      <selection activeCell="L9" sqref="L9"/>
    </sheetView>
  </sheetViews>
  <sheetFormatPr defaultColWidth="8.7109375" defaultRowHeight="15" x14ac:dyDescent="0.25"/>
  <cols>
    <col min="1" max="1" width="10.140625" style="3" bestFit="1" customWidth="1"/>
    <col min="2" max="2" width="12.140625" style="3" customWidth="1"/>
    <col min="3" max="3" width="14.85546875" style="3" customWidth="1"/>
    <col min="4" max="4" width="14.85546875" style="33" customWidth="1"/>
    <col min="5" max="5" width="14.85546875" style="3" customWidth="1"/>
    <col min="6" max="6" width="14.85546875" style="33" customWidth="1"/>
    <col min="7" max="7" width="14.85546875" style="3" customWidth="1"/>
    <col min="8" max="8" width="14.85546875" style="33" customWidth="1"/>
    <col min="9" max="9" width="14.85546875" style="3" customWidth="1"/>
    <col min="10" max="10" width="14.85546875" style="33" customWidth="1"/>
    <col min="11" max="12" width="14.85546875" style="3" customWidth="1"/>
    <col min="13" max="13" width="12.140625" style="33" customWidth="1"/>
    <col min="14" max="16384" width="8.7109375" style="3"/>
  </cols>
  <sheetData>
    <row r="1" spans="1:24" s="159" customFormat="1" ht="14.45" customHeight="1" x14ac:dyDescent="0.25">
      <c r="C1" s="351" t="s">
        <v>0</v>
      </c>
      <c r="D1" s="352"/>
      <c r="E1" s="352"/>
      <c r="F1" s="352"/>
      <c r="G1" s="352"/>
      <c r="H1" s="352"/>
      <c r="I1" s="352"/>
      <c r="J1" s="352"/>
      <c r="K1" s="352"/>
      <c r="L1" s="353"/>
      <c r="M1" s="170"/>
      <c r="N1" s="360" t="s">
        <v>1</v>
      </c>
      <c r="O1" s="361"/>
      <c r="P1" s="361"/>
      <c r="Q1" s="362"/>
      <c r="R1" s="2"/>
      <c r="S1" s="360" t="s">
        <v>41</v>
      </c>
      <c r="T1" s="361"/>
      <c r="U1" s="361"/>
      <c r="V1" s="361"/>
      <c r="W1" s="361"/>
      <c r="X1" s="362"/>
    </row>
    <row r="2" spans="1:24" s="159" customFormat="1" ht="15" customHeight="1" x14ac:dyDescent="0.25">
      <c r="C2" s="354"/>
      <c r="D2" s="355"/>
      <c r="E2" s="355"/>
      <c r="F2" s="355"/>
      <c r="G2" s="355"/>
      <c r="H2" s="355"/>
      <c r="I2" s="355"/>
      <c r="J2" s="355"/>
      <c r="K2" s="355"/>
      <c r="L2" s="356"/>
      <c r="M2" s="170"/>
      <c r="N2" s="363"/>
      <c r="O2" s="364"/>
      <c r="P2" s="364"/>
      <c r="Q2" s="365"/>
      <c r="R2" s="4"/>
      <c r="S2" s="363"/>
      <c r="T2" s="364"/>
      <c r="U2" s="364"/>
      <c r="V2" s="364"/>
      <c r="W2" s="364"/>
      <c r="X2" s="365"/>
    </row>
    <row r="3" spans="1:24" s="159" customFormat="1" ht="17.100000000000001" customHeight="1" thickBot="1" x14ac:dyDescent="0.3">
      <c r="C3" s="357"/>
      <c r="D3" s="358"/>
      <c r="E3" s="358"/>
      <c r="F3" s="358"/>
      <c r="G3" s="358"/>
      <c r="H3" s="358"/>
      <c r="I3" s="358"/>
      <c r="J3" s="358"/>
      <c r="K3" s="358"/>
      <c r="L3" s="359"/>
      <c r="M3" s="170"/>
      <c r="N3" s="363"/>
      <c r="O3" s="364"/>
      <c r="P3" s="364"/>
      <c r="Q3" s="365"/>
      <c r="R3" s="4"/>
      <c r="S3" s="363"/>
      <c r="T3" s="366"/>
      <c r="U3" s="366"/>
      <c r="V3" s="366"/>
      <c r="W3" s="366"/>
      <c r="X3" s="367"/>
    </row>
    <row r="4" spans="1:24" s="192" customFormat="1" ht="17.100000000000001" customHeight="1" thickBot="1" x14ac:dyDescent="0.3">
      <c r="A4" s="182"/>
      <c r="B4" s="181" t="s">
        <v>42</v>
      </c>
      <c r="C4" s="184">
        <v>32</v>
      </c>
      <c r="D4" s="183"/>
      <c r="E4" s="184">
        <v>32</v>
      </c>
      <c r="F4" s="183"/>
      <c r="G4" s="184">
        <v>32</v>
      </c>
      <c r="H4" s="183"/>
      <c r="I4" s="184">
        <v>41</v>
      </c>
      <c r="J4" s="183"/>
      <c r="K4" s="184">
        <v>32</v>
      </c>
      <c r="L4" s="185">
        <v>9</v>
      </c>
      <c r="M4" s="183"/>
      <c r="N4" s="186"/>
      <c r="O4" s="187"/>
      <c r="P4" s="187"/>
      <c r="Q4" s="188"/>
      <c r="R4" s="183"/>
      <c r="S4" s="189"/>
      <c r="T4" s="190"/>
      <c r="U4" s="191"/>
      <c r="V4" s="191"/>
      <c r="W4" s="191"/>
      <c r="X4" s="191"/>
    </row>
    <row r="5" spans="1:24" customFormat="1" ht="15.6" customHeight="1" thickBot="1" x14ac:dyDescent="0.3">
      <c r="A5" s="369" t="s">
        <v>3</v>
      </c>
      <c r="B5" s="370"/>
      <c r="C5" s="174" t="s">
        <v>4</v>
      </c>
      <c r="D5" s="33"/>
      <c r="E5" s="174">
        <v>0.55208333333333326</v>
      </c>
      <c r="F5" s="33"/>
      <c r="G5" s="174">
        <v>0.60416666666666674</v>
      </c>
      <c r="H5" s="33"/>
      <c r="I5" s="174">
        <v>0.65625</v>
      </c>
      <c r="J5" s="33"/>
      <c r="K5" s="174">
        <v>0.70833333333333337</v>
      </c>
      <c r="L5" s="176">
        <v>0.70833333333333337</v>
      </c>
      <c r="M5" s="33"/>
      <c r="N5" s="162">
        <v>0.47916666666666663</v>
      </c>
      <c r="O5" s="12">
        <v>0.59375</v>
      </c>
      <c r="P5" s="13">
        <v>0.59375</v>
      </c>
      <c r="Q5" s="163">
        <v>0.63541666666666663</v>
      </c>
      <c r="R5" s="33"/>
      <c r="S5" s="371" t="s">
        <v>5</v>
      </c>
      <c r="T5" s="372"/>
      <c r="U5" s="372"/>
      <c r="V5" s="372"/>
      <c r="W5" s="372" t="s">
        <v>6</v>
      </c>
      <c r="X5" s="372"/>
    </row>
    <row r="6" spans="1:24" customFormat="1" ht="15.75" thickBot="1" x14ac:dyDescent="0.3">
      <c r="A6" s="368" t="s">
        <v>7</v>
      </c>
      <c r="B6" s="108" t="s">
        <v>8</v>
      </c>
      <c r="C6" s="171">
        <v>0.46875</v>
      </c>
      <c r="D6" s="75"/>
      <c r="E6" s="171">
        <v>0.5625</v>
      </c>
      <c r="F6" s="75"/>
      <c r="G6" s="171">
        <v>0.61458333333333337</v>
      </c>
      <c r="H6" s="75"/>
      <c r="I6" s="171">
        <v>0.66666666666666663</v>
      </c>
      <c r="J6" s="75"/>
      <c r="K6" s="171">
        <v>0.71875</v>
      </c>
      <c r="L6" s="165">
        <v>0.71875</v>
      </c>
      <c r="M6" s="75"/>
      <c r="N6" s="164">
        <v>0.48958333333333331</v>
      </c>
      <c r="O6" s="16">
        <v>0.60416666666666674</v>
      </c>
      <c r="P6" s="18">
        <v>0.60416666666666674</v>
      </c>
      <c r="Q6" s="165">
        <v>0.64583333333333337</v>
      </c>
      <c r="R6" s="33"/>
      <c r="S6" s="160">
        <v>0.36458333333333331</v>
      </c>
      <c r="T6" s="21">
        <v>0.64583333333333337</v>
      </c>
      <c r="U6" s="21">
        <v>0.6875</v>
      </c>
      <c r="V6" s="22">
        <v>0.72916666666666663</v>
      </c>
      <c r="W6" s="23">
        <v>0.42708333333333337</v>
      </c>
      <c r="X6" s="24">
        <v>0.45833333333333331</v>
      </c>
    </row>
    <row r="7" spans="1:24" customFormat="1" ht="15.75" thickBot="1" x14ac:dyDescent="0.3">
      <c r="A7" s="368"/>
      <c r="B7" s="172" t="s">
        <v>9</v>
      </c>
      <c r="C7" s="110">
        <v>0.5</v>
      </c>
      <c r="D7" s="75"/>
      <c r="E7" s="110">
        <v>0.59375</v>
      </c>
      <c r="F7" s="75"/>
      <c r="G7" s="110">
        <v>0.64583333333333337</v>
      </c>
      <c r="H7" s="75"/>
      <c r="I7" s="110">
        <v>0.69791666666666663</v>
      </c>
      <c r="J7" s="75"/>
      <c r="K7" s="110">
        <v>0.75</v>
      </c>
      <c r="L7" s="177">
        <v>0.75</v>
      </c>
      <c r="M7" s="75"/>
      <c r="N7" s="166">
        <v>0.52083333333333337</v>
      </c>
      <c r="O7" s="167">
        <v>0.64583333333333337</v>
      </c>
      <c r="P7" s="168">
        <v>0.625</v>
      </c>
      <c r="Q7" s="169">
        <v>0.66666666666666663</v>
      </c>
      <c r="R7" s="33"/>
      <c r="S7" s="161">
        <v>0.38541666666666669</v>
      </c>
      <c r="T7" s="26">
        <v>0.66666666666666663</v>
      </c>
      <c r="U7" s="26">
        <v>0.70833333333333337</v>
      </c>
      <c r="V7" s="27">
        <v>0.75</v>
      </c>
      <c r="W7" s="28">
        <v>0.44791666666666669</v>
      </c>
      <c r="X7" s="29">
        <v>0.47916666666666663</v>
      </c>
    </row>
    <row r="8" spans="1:24" customFormat="1" ht="21.6" customHeight="1" thickBot="1" x14ac:dyDescent="0.3">
      <c r="A8" s="30">
        <v>45950</v>
      </c>
      <c r="B8" s="50" t="s">
        <v>10</v>
      </c>
      <c r="C8" s="237">
        <v>32</v>
      </c>
      <c r="D8" s="33"/>
      <c r="E8" s="241">
        <v>27</v>
      </c>
      <c r="F8" s="33"/>
      <c r="G8" s="242">
        <v>11</v>
      </c>
      <c r="H8" s="33"/>
      <c r="I8" s="242">
        <v>3</v>
      </c>
      <c r="J8" s="33"/>
      <c r="K8" s="243">
        <v>14</v>
      </c>
      <c r="L8" s="244">
        <v>5</v>
      </c>
      <c r="M8" s="33"/>
      <c r="N8" s="33"/>
      <c r="O8" s="33"/>
      <c r="P8" s="33"/>
      <c r="Q8" s="33"/>
      <c r="R8" s="36"/>
      <c r="S8" s="37" t="s">
        <v>16</v>
      </c>
      <c r="T8" s="32" t="s">
        <v>17</v>
      </c>
      <c r="U8" s="32" t="s">
        <v>16</v>
      </c>
      <c r="V8" s="38" t="s">
        <v>18</v>
      </c>
      <c r="W8" s="39"/>
      <c r="X8" s="40"/>
    </row>
    <row r="9" spans="1:24" customFormat="1" ht="21.6" customHeight="1" thickBot="1" x14ac:dyDescent="0.3">
      <c r="A9" s="30">
        <v>45951</v>
      </c>
      <c r="B9" s="50" t="s">
        <v>19</v>
      </c>
      <c r="C9" s="238">
        <v>7</v>
      </c>
      <c r="D9" s="33"/>
      <c r="E9" s="240">
        <v>30</v>
      </c>
      <c r="F9" s="33"/>
      <c r="G9" s="241">
        <v>27</v>
      </c>
      <c r="H9" s="33"/>
      <c r="I9" s="241">
        <v>7</v>
      </c>
      <c r="J9" s="33"/>
      <c r="K9" s="239">
        <v>12</v>
      </c>
      <c r="L9" s="245">
        <v>3</v>
      </c>
      <c r="M9" s="33"/>
      <c r="N9" s="33"/>
      <c r="O9" s="33"/>
      <c r="P9" s="33"/>
      <c r="Q9" s="33"/>
      <c r="R9" s="36"/>
      <c r="S9" s="43" t="s">
        <v>17</v>
      </c>
      <c r="T9" s="41" t="s">
        <v>21</v>
      </c>
      <c r="U9" s="41" t="s">
        <v>18</v>
      </c>
      <c r="V9" s="44" t="s">
        <v>22</v>
      </c>
      <c r="W9" s="39"/>
      <c r="X9" s="40"/>
    </row>
    <row r="10" spans="1:24" customFormat="1" ht="21.6" customHeight="1" thickBot="1" x14ac:dyDescent="0.3">
      <c r="A10" s="30">
        <v>45952</v>
      </c>
      <c r="B10" s="50" t="s">
        <v>23</v>
      </c>
      <c r="C10" s="239">
        <v>9</v>
      </c>
      <c r="D10" s="33"/>
      <c r="E10" s="238">
        <v>3</v>
      </c>
      <c r="F10" s="33"/>
      <c r="G10" s="241">
        <v>27</v>
      </c>
      <c r="H10" s="33"/>
      <c r="I10" s="238">
        <v>6</v>
      </c>
      <c r="J10" s="33"/>
      <c r="K10" s="240">
        <v>15</v>
      </c>
      <c r="L10" s="246">
        <v>1</v>
      </c>
      <c r="M10" s="175"/>
      <c r="N10" s="33"/>
      <c r="O10" s="33"/>
      <c r="P10" s="33"/>
      <c r="Q10" s="33"/>
      <c r="R10" s="36"/>
      <c r="S10" s="43" t="s">
        <v>21</v>
      </c>
      <c r="T10" s="41" t="s">
        <v>18</v>
      </c>
      <c r="U10" s="41" t="s">
        <v>22</v>
      </c>
      <c r="V10" s="44" t="s">
        <v>16</v>
      </c>
      <c r="W10" s="39"/>
      <c r="X10" s="40"/>
    </row>
    <row r="11" spans="1:24" customFormat="1" ht="21.6" customHeight="1" thickBot="1" x14ac:dyDescent="0.3">
      <c r="A11" s="30">
        <v>45953</v>
      </c>
      <c r="B11" s="50" t="s">
        <v>25</v>
      </c>
      <c r="C11" s="240">
        <v>0</v>
      </c>
      <c r="D11" s="33"/>
      <c r="E11" s="239">
        <v>11</v>
      </c>
      <c r="F11" s="33"/>
      <c r="G11" s="238">
        <v>0</v>
      </c>
      <c r="H11" s="33"/>
      <c r="I11" s="240">
        <v>0</v>
      </c>
      <c r="J11" s="33"/>
      <c r="K11" s="241">
        <v>18</v>
      </c>
      <c r="L11" s="245">
        <v>6</v>
      </c>
      <c r="M11" s="33"/>
      <c r="N11" s="33"/>
      <c r="O11" s="33"/>
      <c r="P11" s="33"/>
      <c r="Q11" s="33"/>
      <c r="R11" s="36"/>
      <c r="S11" s="43" t="s">
        <v>18</v>
      </c>
      <c r="T11" s="41" t="s">
        <v>16</v>
      </c>
      <c r="U11" s="41" t="s">
        <v>16</v>
      </c>
      <c r="V11" s="44" t="s">
        <v>17</v>
      </c>
      <c r="W11" s="39"/>
      <c r="X11" s="40"/>
    </row>
    <row r="12" spans="1:24" customFormat="1" ht="21.6" customHeight="1" thickBot="1" x14ac:dyDescent="0.3">
      <c r="A12" s="30">
        <v>45954</v>
      </c>
      <c r="B12" s="101" t="s">
        <v>26</v>
      </c>
      <c r="C12" s="241">
        <v>16</v>
      </c>
      <c r="D12" s="33"/>
      <c r="E12" s="240">
        <v>0</v>
      </c>
      <c r="F12" s="33"/>
      <c r="G12" s="239">
        <v>9</v>
      </c>
      <c r="H12" s="33"/>
      <c r="I12" s="238">
        <v>0</v>
      </c>
      <c r="J12" s="33"/>
      <c r="K12" s="240">
        <v>0</v>
      </c>
      <c r="L12" s="246">
        <v>1</v>
      </c>
      <c r="M12" s="33"/>
      <c r="N12" s="33"/>
      <c r="O12" s="33"/>
      <c r="P12" s="33"/>
      <c r="Q12" s="33"/>
      <c r="R12" s="36"/>
      <c r="S12" s="43" t="s">
        <v>22</v>
      </c>
      <c r="T12" s="41" t="s">
        <v>16</v>
      </c>
      <c r="U12" s="41" t="s">
        <v>17</v>
      </c>
      <c r="V12" s="44" t="s">
        <v>21</v>
      </c>
      <c r="W12" s="48"/>
      <c r="X12" s="49"/>
    </row>
    <row r="13" spans="1:24" customFormat="1" ht="21.6" customHeight="1" x14ac:dyDescent="0.25">
      <c r="A13" s="30">
        <v>45955</v>
      </c>
      <c r="B13" s="50" t="s">
        <v>27</v>
      </c>
      <c r="C13" s="173"/>
      <c r="D13" s="52"/>
      <c r="E13" s="33"/>
      <c r="F13" s="52"/>
      <c r="G13" s="33"/>
      <c r="H13" s="52"/>
      <c r="I13" s="33"/>
      <c r="J13" s="52"/>
      <c r="K13" s="33"/>
      <c r="L13" s="123"/>
      <c r="M13" s="35"/>
      <c r="N13" s="53" t="s">
        <v>20</v>
      </c>
      <c r="O13" s="53"/>
      <c r="P13" s="53" t="s">
        <v>17</v>
      </c>
      <c r="Q13" s="53" t="s">
        <v>21</v>
      </c>
      <c r="R13" s="36"/>
      <c r="S13" s="54"/>
      <c r="T13" s="55"/>
      <c r="U13" s="55"/>
      <c r="V13" s="56"/>
      <c r="W13" s="57" t="s">
        <v>18</v>
      </c>
      <c r="X13" s="58" t="s">
        <v>22</v>
      </c>
    </row>
    <row r="14" spans="1:24" customFormat="1" ht="21.6" customHeight="1" x14ac:dyDescent="0.25">
      <c r="A14" s="30">
        <v>45956</v>
      </c>
      <c r="B14" s="50" t="s">
        <v>28</v>
      </c>
      <c r="C14" s="59"/>
      <c r="D14" s="60"/>
      <c r="E14" s="60"/>
      <c r="F14" s="60"/>
      <c r="G14" s="60"/>
      <c r="H14" s="60"/>
      <c r="I14" s="60"/>
      <c r="J14" s="60"/>
      <c r="K14" s="60"/>
      <c r="L14" s="61"/>
      <c r="M14" s="35"/>
      <c r="N14" s="53" t="s">
        <v>16</v>
      </c>
      <c r="O14" s="53" t="s">
        <v>29</v>
      </c>
      <c r="P14" s="53" t="s">
        <v>22</v>
      </c>
      <c r="Q14" s="53" t="s">
        <v>18</v>
      </c>
      <c r="R14" s="36"/>
      <c r="S14" s="48"/>
      <c r="T14" s="62"/>
      <c r="U14" s="62"/>
      <c r="V14" s="49"/>
      <c r="W14" s="63" t="s">
        <v>16</v>
      </c>
      <c r="X14" s="47" t="s">
        <v>17</v>
      </c>
    </row>
    <row r="15" spans="1:24" customFormat="1" ht="21.6" customHeight="1" x14ac:dyDescent="0.25">
      <c r="A15" s="30">
        <v>45957</v>
      </c>
      <c r="B15" s="31" t="s">
        <v>10</v>
      </c>
      <c r="C15" s="32" t="s">
        <v>14</v>
      </c>
      <c r="D15" s="33"/>
      <c r="E15" s="32" t="s">
        <v>11</v>
      </c>
      <c r="F15" s="33"/>
      <c r="G15" s="32" t="s">
        <v>12</v>
      </c>
      <c r="H15" s="33"/>
      <c r="I15" s="32" t="s">
        <v>24</v>
      </c>
      <c r="J15" s="33"/>
      <c r="K15" s="32" t="s">
        <v>13</v>
      </c>
      <c r="L15" s="34" t="s">
        <v>20</v>
      </c>
      <c r="M15" s="35"/>
      <c r="N15" s="33"/>
      <c r="O15" s="33"/>
      <c r="P15" s="33"/>
      <c r="Q15" s="33"/>
      <c r="R15" s="36"/>
      <c r="S15" s="37" t="s">
        <v>21</v>
      </c>
      <c r="T15" s="32" t="s">
        <v>18</v>
      </c>
      <c r="U15" s="32" t="s">
        <v>22</v>
      </c>
      <c r="V15" s="38" t="s">
        <v>16</v>
      </c>
      <c r="W15" s="54"/>
      <c r="X15" s="56"/>
    </row>
    <row r="16" spans="1:24" customFormat="1" ht="21.6" customHeight="1" x14ac:dyDescent="0.25">
      <c r="A16" s="30">
        <v>45958</v>
      </c>
      <c r="B16" s="31" t="s">
        <v>19</v>
      </c>
      <c r="C16" s="41" t="s">
        <v>13</v>
      </c>
      <c r="D16" s="33"/>
      <c r="E16" s="41" t="s">
        <v>14</v>
      </c>
      <c r="F16" s="33"/>
      <c r="G16" s="41" t="s">
        <v>24</v>
      </c>
      <c r="H16" s="33"/>
      <c r="I16" s="41" t="s">
        <v>12</v>
      </c>
      <c r="J16" s="33"/>
      <c r="K16" s="41" t="s">
        <v>14</v>
      </c>
      <c r="L16" s="42" t="s">
        <v>15</v>
      </c>
      <c r="M16" s="35"/>
      <c r="N16" s="33"/>
      <c r="O16" s="33"/>
      <c r="P16" s="33"/>
      <c r="Q16" s="33"/>
      <c r="R16" s="36"/>
      <c r="S16" s="43" t="s">
        <v>18</v>
      </c>
      <c r="T16" s="41" t="s">
        <v>22</v>
      </c>
      <c r="U16" s="41" t="s">
        <v>16</v>
      </c>
      <c r="V16" s="44" t="s">
        <v>17</v>
      </c>
      <c r="W16" s="39"/>
      <c r="X16" s="40"/>
    </row>
    <row r="17" spans="1:27" customFormat="1" ht="21.6" customHeight="1" x14ac:dyDescent="0.25">
      <c r="A17" s="30">
        <v>45959</v>
      </c>
      <c r="B17" s="31" t="s">
        <v>23</v>
      </c>
      <c r="C17" s="41" t="s">
        <v>13</v>
      </c>
      <c r="D17" s="33"/>
      <c r="E17" s="41" t="s">
        <v>13</v>
      </c>
      <c r="F17" s="33"/>
      <c r="G17" s="41" t="s">
        <v>14</v>
      </c>
      <c r="H17" s="33"/>
      <c r="I17" s="41" t="s">
        <v>24</v>
      </c>
      <c r="J17" s="33"/>
      <c r="K17" s="41" t="s">
        <v>12</v>
      </c>
      <c r="L17" s="42" t="s">
        <v>20</v>
      </c>
      <c r="M17" s="35"/>
      <c r="N17" s="33"/>
      <c r="O17" s="33"/>
      <c r="P17" s="33"/>
      <c r="Q17" s="33"/>
      <c r="R17" s="36"/>
      <c r="S17" s="43" t="s">
        <v>16</v>
      </c>
      <c r="T17" s="41" t="s">
        <v>16</v>
      </c>
      <c r="U17" s="41" t="s">
        <v>17</v>
      </c>
      <c r="V17" s="44" t="s">
        <v>21</v>
      </c>
      <c r="W17" s="39"/>
      <c r="X17" s="40"/>
    </row>
    <row r="18" spans="1:27" customFormat="1" ht="21.6" customHeight="1" x14ac:dyDescent="0.25">
      <c r="A18" s="30">
        <v>45960</v>
      </c>
      <c r="B18" s="31" t="s">
        <v>25</v>
      </c>
      <c r="C18" s="41" t="s">
        <v>12</v>
      </c>
      <c r="D18" s="33"/>
      <c r="E18" s="41" t="s">
        <v>13</v>
      </c>
      <c r="F18" s="33"/>
      <c r="G18" s="41" t="s">
        <v>13</v>
      </c>
      <c r="H18" s="33"/>
      <c r="I18" s="41" t="s">
        <v>14</v>
      </c>
      <c r="J18" s="33"/>
      <c r="K18" s="41" t="s">
        <v>24</v>
      </c>
      <c r="L18" s="42" t="s">
        <v>15</v>
      </c>
      <c r="M18" s="35"/>
      <c r="N18" s="33"/>
      <c r="O18" s="33"/>
      <c r="P18" s="33"/>
      <c r="Q18" s="33"/>
      <c r="R18" s="36"/>
      <c r="S18" s="43" t="s">
        <v>16</v>
      </c>
      <c r="T18" s="41" t="s">
        <v>17</v>
      </c>
      <c r="U18" s="41" t="s">
        <v>21</v>
      </c>
      <c r="V18" s="44" t="s">
        <v>18</v>
      </c>
      <c r="W18" s="39"/>
      <c r="X18" s="40"/>
      <c r="Y18" s="3"/>
      <c r="Z18" s="3"/>
      <c r="AA18" s="3"/>
    </row>
    <row r="19" spans="1:27" customFormat="1" ht="21.6" customHeight="1" thickBot="1" x14ac:dyDescent="0.3">
      <c r="A19" s="30">
        <v>45961</v>
      </c>
      <c r="B19" s="45" t="s">
        <v>26</v>
      </c>
      <c r="C19" s="64" t="s">
        <v>11</v>
      </c>
      <c r="D19" s="65"/>
      <c r="E19" s="41" t="s">
        <v>13</v>
      </c>
      <c r="F19" s="65"/>
      <c r="G19" s="64" t="s">
        <v>12</v>
      </c>
      <c r="H19" s="65"/>
      <c r="I19" s="64" t="s">
        <v>13</v>
      </c>
      <c r="J19" s="65"/>
      <c r="K19" s="64" t="s">
        <v>14</v>
      </c>
      <c r="L19" s="66" t="s">
        <v>20</v>
      </c>
      <c r="M19" s="25"/>
      <c r="N19" s="65"/>
      <c r="O19" s="65"/>
      <c r="P19" s="65"/>
      <c r="Q19" s="65"/>
      <c r="R19" s="67"/>
      <c r="S19" s="43" t="s">
        <v>16</v>
      </c>
      <c r="T19" s="41" t="s">
        <v>21</v>
      </c>
      <c r="U19" s="41" t="s">
        <v>18</v>
      </c>
      <c r="V19" s="44" t="s">
        <v>16</v>
      </c>
      <c r="W19" s="48"/>
      <c r="X19" s="49"/>
      <c r="Y19" s="3"/>
      <c r="Z19" s="3"/>
      <c r="AA19" s="3"/>
    </row>
    <row r="20" spans="1:27" customFormat="1" hidden="1" x14ac:dyDescent="0.25">
      <c r="A20" s="3"/>
      <c r="B20" s="3"/>
      <c r="C20" s="3"/>
      <c r="D20" s="33"/>
      <c r="E20" s="3"/>
      <c r="F20" s="33"/>
      <c r="G20" s="3"/>
      <c r="H20" s="33"/>
      <c r="I20" s="3"/>
      <c r="J20" s="33"/>
      <c r="K20" s="3"/>
      <c r="L20" s="3"/>
      <c r="M20" s="3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customFormat="1" hidden="1" x14ac:dyDescent="0.25">
      <c r="A21" s="3"/>
      <c r="B21" s="3"/>
      <c r="C21" s="68">
        <v>4</v>
      </c>
      <c r="D21" s="33">
        <f>SUM(32*4)</f>
        <v>128</v>
      </c>
      <c r="E21" s="68">
        <v>4</v>
      </c>
      <c r="F21" s="33">
        <f>SUM(32*4+D21)</f>
        <v>256</v>
      </c>
      <c r="G21" s="68">
        <v>5</v>
      </c>
      <c r="H21" s="33">
        <f>SUM(32*5+F21)</f>
        <v>416</v>
      </c>
      <c r="I21" s="68">
        <v>5</v>
      </c>
      <c r="J21" s="33">
        <f>SUM(5*41+H21)</f>
        <v>621</v>
      </c>
      <c r="K21" s="68">
        <v>5</v>
      </c>
      <c r="L21" s="3">
        <f>SUM(32*5+J21)</f>
        <v>781</v>
      </c>
      <c r="M21" s="33" t="s">
        <v>30</v>
      </c>
      <c r="N21" s="3">
        <v>1</v>
      </c>
      <c r="O21" s="3"/>
      <c r="P21" s="3">
        <v>2</v>
      </c>
      <c r="Q21" s="3">
        <v>1</v>
      </c>
      <c r="R21" s="3"/>
      <c r="S21" s="3">
        <v>3</v>
      </c>
      <c r="T21" s="3">
        <v>3</v>
      </c>
      <c r="U21" s="3">
        <v>4</v>
      </c>
      <c r="V21" s="3">
        <v>3</v>
      </c>
      <c r="W21" s="3">
        <v>3</v>
      </c>
      <c r="X21" s="3">
        <v>1</v>
      </c>
      <c r="Y21" s="3">
        <f t="shared" ref="Y21:Y26" si="0">SUM(N21:X21)</f>
        <v>21</v>
      </c>
      <c r="Z21" s="3">
        <f>SUM(21*9+L21)</f>
        <v>970</v>
      </c>
      <c r="AA21" s="3">
        <f>SUM(1453/545)</f>
        <v>2.6660550458715595</v>
      </c>
    </row>
    <row r="22" spans="1:27" customFormat="1" hidden="1" x14ac:dyDescent="0.25">
      <c r="A22" s="3"/>
      <c r="B22" s="3"/>
      <c r="C22" s="69">
        <v>5</v>
      </c>
      <c r="D22" s="33">
        <f>SUM(32*5)</f>
        <v>160</v>
      </c>
      <c r="E22" s="69">
        <v>6</v>
      </c>
      <c r="F22" s="33">
        <f>SUM(32*6+D22)</f>
        <v>352</v>
      </c>
      <c r="G22" s="69">
        <v>5</v>
      </c>
      <c r="H22" s="33">
        <f>SUM(5*32+F22)</f>
        <v>512</v>
      </c>
      <c r="I22" s="69">
        <v>5</v>
      </c>
      <c r="J22" s="33">
        <f>SUM(41*5+H22)</f>
        <v>717</v>
      </c>
      <c r="K22" s="69">
        <v>5</v>
      </c>
      <c r="L22" s="3">
        <f>SUM(5*32+J22)</f>
        <v>877</v>
      </c>
      <c r="M22" s="33" t="s">
        <v>31</v>
      </c>
      <c r="N22" s="3">
        <v>1</v>
      </c>
      <c r="O22" s="3"/>
      <c r="P22" s="3">
        <v>1</v>
      </c>
      <c r="Q22" s="3">
        <v>2</v>
      </c>
      <c r="R22" s="3"/>
      <c r="S22" s="3">
        <v>3</v>
      </c>
      <c r="T22" s="3">
        <v>3</v>
      </c>
      <c r="U22" s="3">
        <v>3</v>
      </c>
      <c r="V22" s="3">
        <v>4</v>
      </c>
      <c r="W22" s="3">
        <v>1</v>
      </c>
      <c r="X22" s="3">
        <v>2</v>
      </c>
      <c r="Y22" s="3">
        <f t="shared" si="0"/>
        <v>20</v>
      </c>
      <c r="Z22" s="3">
        <f>SUM(20*9+L22)</f>
        <v>1057</v>
      </c>
      <c r="AA22" s="3"/>
    </row>
    <row r="23" spans="1:27" customFormat="1" hidden="1" x14ac:dyDescent="0.25">
      <c r="A23" s="3"/>
      <c r="B23" s="3"/>
      <c r="C23" s="70">
        <v>5</v>
      </c>
      <c r="D23" s="33">
        <f>SUM(32*5)</f>
        <v>160</v>
      </c>
      <c r="E23" s="70">
        <v>5</v>
      </c>
      <c r="F23" s="33">
        <f>SUM(32*5+D23)</f>
        <v>320</v>
      </c>
      <c r="G23" s="70">
        <v>5</v>
      </c>
      <c r="H23" s="33">
        <f>SUM(32*5+F23)</f>
        <v>480</v>
      </c>
      <c r="I23" s="70">
        <v>5</v>
      </c>
      <c r="J23" s="33">
        <f>SUM(41*5+H23)</f>
        <v>685</v>
      </c>
      <c r="K23" s="70">
        <v>5</v>
      </c>
      <c r="L23" s="3">
        <f>SUM(32*5+J23)</f>
        <v>845</v>
      </c>
      <c r="M23" s="33" t="s">
        <v>32</v>
      </c>
      <c r="N23" s="3">
        <v>1</v>
      </c>
      <c r="O23" s="3"/>
      <c r="P23" s="3">
        <v>1</v>
      </c>
      <c r="Q23" s="3">
        <v>2</v>
      </c>
      <c r="R23" s="3"/>
      <c r="S23" s="3">
        <v>4</v>
      </c>
      <c r="T23" s="3">
        <v>4</v>
      </c>
      <c r="U23" s="3">
        <v>4</v>
      </c>
      <c r="V23" s="3">
        <v>4</v>
      </c>
      <c r="W23" s="3">
        <v>2</v>
      </c>
      <c r="X23" s="3">
        <v>1</v>
      </c>
      <c r="Y23" s="3">
        <f t="shared" si="0"/>
        <v>23</v>
      </c>
      <c r="Z23" s="3">
        <f>SUM(23*9+L23)</f>
        <v>1052</v>
      </c>
      <c r="AA23" s="3">
        <f>SUM(Z23/277)</f>
        <v>3.7978339350180503</v>
      </c>
    </row>
    <row r="24" spans="1:27" customFormat="1" hidden="1" x14ac:dyDescent="0.25">
      <c r="A24" s="3"/>
      <c r="B24" s="3"/>
      <c r="C24" s="71">
        <v>6</v>
      </c>
      <c r="D24" s="33">
        <f>SUM(6*32)</f>
        <v>192</v>
      </c>
      <c r="E24" s="71">
        <v>5</v>
      </c>
      <c r="F24" s="33">
        <f>SUM(5*32+D24)</f>
        <v>352</v>
      </c>
      <c r="G24" s="71">
        <v>5</v>
      </c>
      <c r="H24" s="33">
        <f>SUM(5*32+F24)</f>
        <v>512</v>
      </c>
      <c r="I24" s="71">
        <v>5</v>
      </c>
      <c r="J24" s="33">
        <f>SUM(5*41+H24)</f>
        <v>717</v>
      </c>
      <c r="K24" s="71">
        <v>5</v>
      </c>
      <c r="L24" s="3">
        <f>SUM(5*32+J24)</f>
        <v>877</v>
      </c>
      <c r="M24" s="33" t="s">
        <v>33</v>
      </c>
      <c r="N24" s="3"/>
      <c r="O24" s="3"/>
      <c r="P24" s="3">
        <v>3</v>
      </c>
      <c r="Q24" s="3">
        <v>1</v>
      </c>
      <c r="R24" s="3"/>
      <c r="S24" s="3">
        <v>3</v>
      </c>
      <c r="T24" s="3">
        <v>3</v>
      </c>
      <c r="U24" s="3">
        <v>3</v>
      </c>
      <c r="V24" s="3">
        <v>2</v>
      </c>
      <c r="W24" s="3">
        <v>1</v>
      </c>
      <c r="X24" s="3">
        <v>2</v>
      </c>
      <c r="Y24" s="3">
        <f t="shared" si="0"/>
        <v>18</v>
      </c>
      <c r="Z24" s="3"/>
      <c r="AA24" s="3">
        <f>SUM(Z24/150)</f>
        <v>0</v>
      </c>
    </row>
    <row r="25" spans="1:27" customFormat="1" hidden="1" x14ac:dyDescent="0.25">
      <c r="A25" s="3"/>
      <c r="B25" s="3"/>
      <c r="C25" s="3"/>
      <c r="D25" s="33"/>
      <c r="E25" s="3"/>
      <c r="F25" s="33"/>
      <c r="G25" s="3"/>
      <c r="H25" s="33"/>
      <c r="I25" s="3"/>
      <c r="J25" s="33"/>
      <c r="K25" s="3"/>
      <c r="L25" s="3"/>
      <c r="M25" s="33" t="s">
        <v>34</v>
      </c>
      <c r="N25" s="3">
        <v>1</v>
      </c>
      <c r="O25" s="3"/>
      <c r="P25" s="3">
        <v>1</v>
      </c>
      <c r="Q25" s="3">
        <v>2</v>
      </c>
      <c r="R25" s="3"/>
      <c r="S25" s="3">
        <v>7</v>
      </c>
      <c r="T25" s="3">
        <v>7</v>
      </c>
      <c r="U25" s="3">
        <v>6</v>
      </c>
      <c r="V25" s="3">
        <v>7</v>
      </c>
      <c r="W25" s="3">
        <v>1</v>
      </c>
      <c r="X25" s="3">
        <v>2</v>
      </c>
      <c r="Y25" s="3">
        <f t="shared" si="0"/>
        <v>34</v>
      </c>
      <c r="Z25" s="3">
        <f>SUM(34*9+L24)</f>
        <v>1183</v>
      </c>
      <c r="AA25" s="3">
        <f>SUM(1183/440)</f>
        <v>2.6886363636363635</v>
      </c>
    </row>
    <row r="26" spans="1:27" customFormat="1" hidden="1" x14ac:dyDescent="0.25">
      <c r="A26" s="3"/>
      <c r="B26" s="3"/>
      <c r="C26" s="3"/>
      <c r="D26" s="33"/>
      <c r="E26" s="3" t="s">
        <v>35</v>
      </c>
      <c r="F26" s="33"/>
      <c r="G26" s="3"/>
      <c r="H26" s="33"/>
      <c r="I26" s="3"/>
      <c r="J26" s="33"/>
      <c r="K26" s="3"/>
      <c r="L26" s="3"/>
      <c r="M26" s="33"/>
      <c r="N26" s="3">
        <f>SUM(N21:N25)</f>
        <v>4</v>
      </c>
      <c r="O26" s="3"/>
      <c r="P26" s="3">
        <f>SUM(P21:P25)</f>
        <v>8</v>
      </c>
      <c r="Q26" s="3">
        <f>SUM(Q21:Q25)</f>
        <v>8</v>
      </c>
      <c r="R26" s="3"/>
      <c r="S26" s="3">
        <f t="shared" ref="S26:X26" si="1">SUM(S21:S25)</f>
        <v>20</v>
      </c>
      <c r="T26" s="3">
        <f t="shared" si="1"/>
        <v>20</v>
      </c>
      <c r="U26" s="3">
        <f t="shared" si="1"/>
        <v>20</v>
      </c>
      <c r="V26" s="3">
        <f t="shared" si="1"/>
        <v>20</v>
      </c>
      <c r="W26" s="3">
        <f t="shared" si="1"/>
        <v>8</v>
      </c>
      <c r="X26" s="3">
        <f t="shared" si="1"/>
        <v>8</v>
      </c>
      <c r="Y26" s="3">
        <f t="shared" si="0"/>
        <v>116</v>
      </c>
      <c r="Z26" s="3"/>
      <c r="AA26" s="3"/>
    </row>
    <row r="27" spans="1:27" customFormat="1" hidden="1" x14ac:dyDescent="0.25">
      <c r="A27" s="3"/>
      <c r="B27" s="3"/>
      <c r="C27" s="71">
        <f>SUM(877/440)</f>
        <v>1.9931818181818182</v>
      </c>
      <c r="D27" s="33"/>
      <c r="E27" s="3"/>
      <c r="F27" s="33"/>
      <c r="G27" s="3"/>
      <c r="H27" s="33"/>
      <c r="I27" s="3"/>
      <c r="J27" s="33"/>
      <c r="K27" s="3"/>
      <c r="L27" s="3"/>
      <c r="M27" s="3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customFormat="1" hidden="1" x14ac:dyDescent="0.25">
      <c r="A28" s="3"/>
      <c r="B28" s="3"/>
      <c r="C28" s="70">
        <f>SUM(845/277)</f>
        <v>3.0505415162454872</v>
      </c>
      <c r="D28" s="33"/>
      <c r="E28" s="3"/>
      <c r="F28" s="33"/>
      <c r="G28" s="3"/>
      <c r="H28" s="33"/>
      <c r="I28" s="3"/>
      <c r="J28" s="33"/>
      <c r="K28" s="3"/>
      <c r="L28" s="3"/>
      <c r="M28" s="3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customFormat="1" hidden="1" x14ac:dyDescent="0.25">
      <c r="A29" s="3"/>
      <c r="B29" s="3"/>
      <c r="C29" s="69">
        <f>SUM(877/505)</f>
        <v>1.7366336633663366</v>
      </c>
      <c r="D29" s="33"/>
      <c r="E29" s="3"/>
      <c r="F29" s="33"/>
      <c r="G29" s="3"/>
      <c r="H29" s="33"/>
      <c r="I29" s="3"/>
      <c r="J29" s="33"/>
      <c r="K29" s="3"/>
      <c r="L29" s="3"/>
      <c r="M29" s="3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customFormat="1" hidden="1" x14ac:dyDescent="0.25">
      <c r="A30" s="3"/>
      <c r="B30" s="3"/>
      <c r="C30" s="68">
        <f>SUM(781/190)</f>
        <v>4.1105263157894738</v>
      </c>
      <c r="D30" s="33"/>
      <c r="E30" s="3"/>
      <c r="F30" s="33"/>
      <c r="G30" s="3"/>
      <c r="H30" s="33"/>
      <c r="I30" s="3"/>
      <c r="J30" s="33"/>
      <c r="K30" s="3"/>
      <c r="L30" s="3"/>
      <c r="M30" s="3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customFormat="1" hidden="1" x14ac:dyDescent="0.25">
      <c r="A31" s="3"/>
      <c r="B31" s="69" t="s">
        <v>17</v>
      </c>
      <c r="C31" s="69"/>
      <c r="D31" s="33"/>
      <c r="E31" s="3"/>
      <c r="F31" s="33"/>
      <c r="G31" s="3"/>
      <c r="H31" s="33"/>
      <c r="I31" s="3"/>
      <c r="J31" s="33"/>
      <c r="K31" s="3"/>
      <c r="L31" s="3"/>
      <c r="M31" s="3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customFormat="1" hidden="1" x14ac:dyDescent="0.25">
      <c r="A32" s="3"/>
      <c r="B32" s="72" t="s">
        <v>21</v>
      </c>
      <c r="C32" s="72"/>
      <c r="D32" s="33"/>
      <c r="E32" s="3"/>
      <c r="F32" s="33"/>
      <c r="G32" s="3"/>
      <c r="H32" s="33"/>
      <c r="I32" s="3"/>
      <c r="J32" s="33"/>
      <c r="K32" s="3"/>
      <c r="L32" s="3"/>
      <c r="M32" s="3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customFormat="1" hidden="1" x14ac:dyDescent="0.25">
      <c r="A33" s="3"/>
      <c r="B33" s="70" t="s">
        <v>18</v>
      </c>
      <c r="C33" s="70"/>
      <c r="D33" s="33"/>
      <c r="E33" s="3"/>
      <c r="F33" s="33"/>
      <c r="G33" s="3"/>
      <c r="H33" s="33"/>
      <c r="I33" s="3"/>
      <c r="J33" s="33"/>
      <c r="K33" s="3"/>
      <c r="L33" s="3"/>
      <c r="M33" s="3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customFormat="1" hidden="1" x14ac:dyDescent="0.25">
      <c r="B34" s="73" t="s">
        <v>22</v>
      </c>
      <c r="C34" s="73"/>
      <c r="D34" s="33"/>
      <c r="E34" s="3"/>
      <c r="F34" s="33"/>
      <c r="G34" s="3"/>
      <c r="H34" s="33"/>
      <c r="I34" s="3"/>
      <c r="J34" s="33"/>
      <c r="K34" s="3"/>
      <c r="L34" s="3"/>
      <c r="M34" s="33"/>
    </row>
    <row r="35" spans="1:27" customFormat="1" hidden="1" x14ac:dyDescent="0.25">
      <c r="B35" s="71" t="s">
        <v>16</v>
      </c>
      <c r="C35" s="71"/>
      <c r="D35" s="33"/>
      <c r="E35" s="3"/>
      <c r="F35" s="33"/>
      <c r="G35" s="3"/>
      <c r="H35" s="33"/>
      <c r="I35" s="3"/>
      <c r="J35" s="33"/>
      <c r="K35" s="3"/>
      <c r="L35" s="3"/>
      <c r="M35" s="33"/>
    </row>
  </sheetData>
  <mergeCells count="7">
    <mergeCell ref="A6:A7"/>
    <mergeCell ref="C1:L3"/>
    <mergeCell ref="N1:Q3"/>
    <mergeCell ref="S1:X3"/>
    <mergeCell ref="A5:B5"/>
    <mergeCell ref="S5:V5"/>
    <mergeCell ref="W5:X5"/>
  </mergeCells>
  <conditionalFormatting sqref="A1">
    <cfRule type="cellIs" dxfId="1166" priority="170" stopIfTrue="1" operator="equal">
      <formula>"Kids"</formula>
    </cfRule>
    <cfRule type="cellIs" dxfId="1165" priority="166" stopIfTrue="1" operator="equal">
      <formula>"Protection"</formula>
    </cfRule>
    <cfRule type="cellIs" dxfId="1164" priority="167" stopIfTrue="1" operator="equal">
      <formula>"Convicted"</formula>
    </cfRule>
    <cfRule type="cellIs" dxfId="1163" priority="168" stopIfTrue="1" operator="equal">
      <formula>"C Remand"</formula>
    </cfRule>
    <cfRule type="cellIs" priority="169" stopIfTrue="1" operator="equal">
      <formula>"E Kids"</formula>
    </cfRule>
    <cfRule type="cellIs" dxfId="1162" priority="171" stopIfTrue="1" operator="equal">
      <formula>"Convicted"</formula>
    </cfRule>
    <cfRule type="cellIs" dxfId="1161" priority="172" stopIfTrue="1" operator="equal">
      <formula>"Protection"</formula>
    </cfRule>
    <cfRule type="cellIs" dxfId="1160" priority="173" stopIfTrue="1" operator="equal">
      <formula>"A / B &amp; D Remand"</formula>
    </cfRule>
    <cfRule type="cellIs" dxfId="1159" priority="174" stopIfTrue="1" operator="equal">
      <formula>"C Remand "</formula>
    </cfRule>
    <cfRule type="cellIs" dxfId="1158" priority="165" stopIfTrue="1" operator="equal">
      <formula>"A / B &amp; D Remand"</formula>
    </cfRule>
  </conditionalFormatting>
  <conditionalFormatting sqref="A5:A6 B6:B19">
    <cfRule type="expression" dxfId="1157" priority="100" stopIfTrue="1">
      <formula>NOT(ISERROR(SEARCH("E/DSL",A5)))</formula>
    </cfRule>
  </conditionalFormatting>
  <conditionalFormatting sqref="A4:XFD1048576 A1">
    <cfRule type="cellIs" dxfId="1156" priority="96" operator="equal">
      <formula>"convicted"</formula>
    </cfRule>
    <cfRule type="cellIs" dxfId="1155" priority="95" operator="equal">
      <formula>"E Kids"</formula>
    </cfRule>
  </conditionalFormatting>
  <conditionalFormatting sqref="B31 G21">
    <cfRule type="cellIs" dxfId="1154" priority="374" stopIfTrue="1" operator="equal">
      <formula>"C Remand"</formula>
    </cfRule>
  </conditionalFormatting>
  <conditionalFormatting sqref="B31">
    <cfRule type="cellIs" dxfId="1153" priority="373" stopIfTrue="1" operator="equal">
      <formula>"Convicted"</formula>
    </cfRule>
    <cfRule type="cellIs" priority="375" stopIfTrue="1" operator="equal">
      <formula>"E Kids"</formula>
    </cfRule>
    <cfRule type="cellIs" dxfId="1152" priority="376" stopIfTrue="1" operator="equal">
      <formula>"Kids"</formula>
    </cfRule>
    <cfRule type="cellIs" dxfId="1151" priority="377" stopIfTrue="1" operator="equal">
      <formula>"Convicted"</formula>
    </cfRule>
    <cfRule type="cellIs" dxfId="1150" priority="379" stopIfTrue="1" operator="equal">
      <formula>"A / B &amp; D Remand"</formula>
    </cfRule>
    <cfRule type="cellIs" dxfId="1149" priority="380" stopIfTrue="1" operator="equal">
      <formula>"C Remand "</formula>
    </cfRule>
  </conditionalFormatting>
  <conditionalFormatting sqref="B31:B32">
    <cfRule type="cellIs" dxfId="1148" priority="378" stopIfTrue="1" operator="equal">
      <formula>"Protection"</formula>
    </cfRule>
  </conditionalFormatting>
  <conditionalFormatting sqref="B32">
    <cfRule type="cellIs" dxfId="1147" priority="384" stopIfTrue="1" operator="equal">
      <formula>"Kids"</formula>
    </cfRule>
    <cfRule type="cellIs" dxfId="1146" priority="387" stopIfTrue="1" operator="equal">
      <formula>"A / B &amp; D Remand"</formula>
    </cfRule>
    <cfRule type="cellIs" dxfId="1145" priority="381" stopIfTrue="1" operator="equal">
      <formula>"Convicted"</formula>
    </cfRule>
    <cfRule type="cellIs" dxfId="1144" priority="382" stopIfTrue="1" operator="equal">
      <formula>"C Remand"</formula>
    </cfRule>
    <cfRule type="cellIs" priority="383" stopIfTrue="1" operator="equal">
      <formula>"E Kids"</formula>
    </cfRule>
    <cfRule type="cellIs" dxfId="1143" priority="385" stopIfTrue="1" operator="equal">
      <formula>"Convicted"</formula>
    </cfRule>
    <cfRule type="cellIs" dxfId="1142" priority="388" stopIfTrue="1" operator="equal">
      <formula>"C Remand "</formula>
    </cfRule>
  </conditionalFormatting>
  <conditionalFormatting sqref="B32:B33">
    <cfRule type="cellIs" dxfId="1141" priority="386" stopIfTrue="1" operator="equal">
      <formula>"Protection"</formula>
    </cfRule>
  </conditionalFormatting>
  <conditionalFormatting sqref="B33">
    <cfRule type="cellIs" dxfId="1140" priority="389" stopIfTrue="1" operator="equal">
      <formula>"Convicted"</formula>
    </cfRule>
    <cfRule type="cellIs" dxfId="1139" priority="390" stopIfTrue="1" operator="equal">
      <formula>"C Remand"</formula>
    </cfRule>
    <cfRule type="cellIs" dxfId="1138" priority="396" stopIfTrue="1" operator="equal">
      <formula>"C Remand "</formula>
    </cfRule>
    <cfRule type="cellIs" dxfId="1137" priority="395" stopIfTrue="1" operator="equal">
      <formula>"A / B &amp; D Remand"</formula>
    </cfRule>
    <cfRule type="cellIs" dxfId="1136" priority="393" stopIfTrue="1" operator="equal">
      <formula>"Convicted"</formula>
    </cfRule>
    <cfRule type="cellIs" dxfId="1135" priority="392" stopIfTrue="1" operator="equal">
      <formula>"Kids"</formula>
    </cfRule>
    <cfRule type="cellIs" priority="391" stopIfTrue="1" operator="equal">
      <formula>"E Kids"</formula>
    </cfRule>
  </conditionalFormatting>
  <conditionalFormatting sqref="B33:B34">
    <cfRule type="cellIs" dxfId="1134" priority="394" stopIfTrue="1" operator="equal">
      <formula>"Protection"</formula>
    </cfRule>
  </conditionalFormatting>
  <conditionalFormatting sqref="B34">
    <cfRule type="cellIs" dxfId="1133" priority="404" stopIfTrue="1" operator="equal">
      <formula>"C Remand "</formula>
    </cfRule>
    <cfRule type="cellIs" dxfId="1132" priority="403" stopIfTrue="1" operator="equal">
      <formula>"A / B &amp; D Remand"</formula>
    </cfRule>
    <cfRule type="cellIs" dxfId="1131" priority="401" stopIfTrue="1" operator="equal">
      <formula>"Convicted"</formula>
    </cfRule>
    <cfRule type="cellIs" dxfId="1130" priority="400" stopIfTrue="1" operator="equal">
      <formula>"Kids"</formula>
    </cfRule>
    <cfRule type="cellIs" priority="399" stopIfTrue="1" operator="equal">
      <formula>"E Kids"</formula>
    </cfRule>
    <cfRule type="cellIs" dxfId="1129" priority="398" stopIfTrue="1" operator="equal">
      <formula>"C Remand"</formula>
    </cfRule>
    <cfRule type="cellIs" dxfId="1128" priority="397" stopIfTrue="1" operator="equal">
      <formula>"Convicted"</formula>
    </cfRule>
  </conditionalFormatting>
  <conditionalFormatting sqref="B34:B35">
    <cfRule type="cellIs" dxfId="1127" priority="402" stopIfTrue="1" operator="equal">
      <formula>"Protection"</formula>
    </cfRule>
  </conditionalFormatting>
  <conditionalFormatting sqref="B35 I12">
    <cfRule type="cellIs" dxfId="1126" priority="410" stopIfTrue="1" operator="equal">
      <formula>"Protection"</formula>
    </cfRule>
  </conditionalFormatting>
  <conditionalFormatting sqref="B35">
    <cfRule type="cellIs" dxfId="1125" priority="412" stopIfTrue="1" operator="equal">
      <formula>"C Remand "</formula>
    </cfRule>
    <cfRule type="cellIs" dxfId="1124" priority="411" stopIfTrue="1" operator="equal">
      <formula>"A / B &amp; D Remand"</formula>
    </cfRule>
    <cfRule type="cellIs" dxfId="1123" priority="409" stopIfTrue="1" operator="equal">
      <formula>"Convicted"</formula>
    </cfRule>
    <cfRule type="cellIs" dxfId="1122" priority="408" stopIfTrue="1" operator="equal">
      <formula>"Kids"</formula>
    </cfRule>
    <cfRule type="cellIs" priority="407" stopIfTrue="1" operator="equal">
      <formula>"E Kids"</formula>
    </cfRule>
    <cfRule type="cellIs" dxfId="1121" priority="406" stopIfTrue="1" operator="equal">
      <formula>"C Remand"</formula>
    </cfRule>
    <cfRule type="cellIs" dxfId="1120" priority="405" stopIfTrue="1" operator="equal">
      <formula>"Convicted"</formula>
    </cfRule>
  </conditionalFormatting>
  <conditionalFormatting sqref="C1">
    <cfRule type="cellIs" dxfId="1119" priority="85" stopIfTrue="1" operator="equal">
      <formula>"A / B &amp; D Remand"</formula>
    </cfRule>
    <cfRule type="cellIs" dxfId="1118" priority="86" stopIfTrue="1" operator="equal">
      <formula>"Protection"</formula>
    </cfRule>
    <cfRule type="cellIs" dxfId="1117" priority="87" stopIfTrue="1" operator="equal">
      <formula>"Convicted"</formula>
    </cfRule>
    <cfRule type="cellIs" dxfId="1116" priority="88" stopIfTrue="1" operator="equal">
      <formula>"C Remand"</formula>
    </cfRule>
    <cfRule type="cellIs" priority="89" stopIfTrue="1" operator="equal">
      <formula>"E Kids"</formula>
    </cfRule>
    <cfRule type="cellIs" dxfId="1115" priority="90" stopIfTrue="1" operator="equal">
      <formula>"Kids"</formula>
    </cfRule>
    <cfRule type="cellIs" dxfId="1114" priority="92" stopIfTrue="1" operator="equal">
      <formula>"Protection"</formula>
    </cfRule>
    <cfRule type="cellIs" dxfId="1113" priority="93" stopIfTrue="1" operator="equal">
      <formula>"A / B &amp; D Remand"</formula>
    </cfRule>
    <cfRule type="cellIs" dxfId="1112" priority="94" stopIfTrue="1" operator="equal">
      <formula>"C Remand "</formula>
    </cfRule>
    <cfRule type="cellIs" dxfId="1111" priority="91" stopIfTrue="1" operator="equal">
      <formula>"Convicted"</formula>
    </cfRule>
  </conditionalFormatting>
  <conditionalFormatting sqref="C5">
    <cfRule type="cellIs" dxfId="1110" priority="182" stopIfTrue="1" operator="equal">
      <formula>"Protection"</formula>
    </cfRule>
    <cfRule type="cellIs" dxfId="1109" priority="181" stopIfTrue="1" operator="equal">
      <formula>"Convicted"</formula>
    </cfRule>
    <cfRule type="cellIs" dxfId="1108" priority="180" stopIfTrue="1" operator="equal">
      <formula>"Kids"</formula>
    </cfRule>
    <cfRule type="cellIs" priority="179" stopIfTrue="1" operator="equal">
      <formula>"E Kids"</formula>
    </cfRule>
    <cfRule type="cellIs" dxfId="1107" priority="178" stopIfTrue="1" operator="equal">
      <formula>"C Remand"</formula>
    </cfRule>
    <cfRule type="cellIs" dxfId="1106" priority="177" stopIfTrue="1" operator="equal">
      <formula>"Convicted"</formula>
    </cfRule>
    <cfRule type="cellIs" dxfId="1105" priority="176" stopIfTrue="1" operator="equal">
      <formula>"Protection"</formula>
    </cfRule>
    <cfRule type="cellIs" dxfId="1104" priority="175" stopIfTrue="1" operator="equal">
      <formula>"A / B &amp; D Remand"</formula>
    </cfRule>
    <cfRule type="expression" dxfId="1103" priority="185" stopIfTrue="1">
      <formula>NOT(ISERROR(SEARCH("E/DSL",C5)))</formula>
    </cfRule>
    <cfRule type="cellIs" dxfId="1102" priority="184" stopIfTrue="1" operator="equal">
      <formula>"C Remand "</formula>
    </cfRule>
  </conditionalFormatting>
  <conditionalFormatting sqref="C5:C6">
    <cfRule type="cellIs" dxfId="1101" priority="183" stopIfTrue="1" operator="equal">
      <formula>"A / B &amp; D Remand"</formula>
    </cfRule>
  </conditionalFormatting>
  <conditionalFormatting sqref="C6">
    <cfRule type="cellIs" dxfId="1100" priority="195" stopIfTrue="1" operator="equal">
      <formula>"A / B &amp; D Remand"</formula>
    </cfRule>
    <cfRule type="cellIs" dxfId="1099" priority="196" stopIfTrue="1" operator="equal">
      <formula>"C Remand "</formula>
    </cfRule>
    <cfRule type="expression" dxfId="1098" priority="197" stopIfTrue="1">
      <formula>NOT(ISERROR(SEARCH("E/DSL",C6)))</formula>
    </cfRule>
    <cfRule type="cellIs" dxfId="1097" priority="188" stopIfTrue="1" operator="equal">
      <formula>"Protection"</formula>
    </cfRule>
    <cfRule type="cellIs" dxfId="1096" priority="189" stopIfTrue="1" operator="equal">
      <formula>"Convicted"</formula>
    </cfRule>
    <cfRule type="cellIs" priority="191" stopIfTrue="1" operator="equal">
      <formula>"E Kids"</formula>
    </cfRule>
    <cfRule type="cellIs" dxfId="1095" priority="190" stopIfTrue="1" operator="equal">
      <formula>"C Remand"</formula>
    </cfRule>
    <cfRule type="cellIs" dxfId="1094" priority="192" stopIfTrue="1" operator="equal">
      <formula>"Kids"</formula>
    </cfRule>
    <cfRule type="cellIs" dxfId="1093" priority="193" stopIfTrue="1" operator="equal">
      <formula>"Convicted"</formula>
    </cfRule>
  </conditionalFormatting>
  <conditionalFormatting sqref="C6:C7">
    <cfRule type="cellIs" dxfId="1092" priority="194" stopIfTrue="1" operator="equal">
      <formula>"Protection"</formula>
    </cfRule>
  </conditionalFormatting>
  <conditionalFormatting sqref="C7">
    <cfRule type="cellIs" dxfId="1091" priority="199" stopIfTrue="1" operator="equal">
      <formula>"Convicted"</formula>
    </cfRule>
    <cfRule type="cellIs" dxfId="1090" priority="200" stopIfTrue="1" operator="equal">
      <formula>"C Remand"</formula>
    </cfRule>
    <cfRule type="cellIs" dxfId="1089" priority="202" stopIfTrue="1" operator="equal">
      <formula>"Kids"</formula>
    </cfRule>
    <cfRule type="cellIs" dxfId="1088" priority="203" stopIfTrue="1" operator="equal">
      <formula>"Convicted"</formula>
    </cfRule>
    <cfRule type="cellIs" dxfId="1087" priority="205" stopIfTrue="1" operator="equal">
      <formula>"A / B &amp; D Remand"</formula>
    </cfRule>
    <cfRule type="expression" dxfId="1086" priority="207" stopIfTrue="1">
      <formula>NOT(ISERROR(SEARCH("E/DSL",C7)))</formula>
    </cfRule>
    <cfRule type="cellIs" dxfId="1085" priority="204" stopIfTrue="1" operator="equal">
      <formula>"Protection"</formula>
    </cfRule>
    <cfRule type="cellIs" dxfId="1084" priority="206" stopIfTrue="1" operator="equal">
      <formula>"C Remand "</formula>
    </cfRule>
  </conditionalFormatting>
  <conditionalFormatting sqref="C7:C11 G8:G12 I8:I12 K8:K12 I14:I18 C15:C18 G15:G18 K15:K18">
    <cfRule type="cellIs" dxfId="1083" priority="114" stopIfTrue="1" operator="equal">
      <formula>"A / B &amp; D Remand"</formula>
    </cfRule>
  </conditionalFormatting>
  <conditionalFormatting sqref="C8 G8 I8 K8 C15 G15 I15 K15">
    <cfRule type="cellIs" dxfId="1082" priority="113" stopIfTrue="1" operator="equal">
      <formula>"Protection"</formula>
    </cfRule>
    <cfRule type="cellIs" dxfId="1081" priority="112" stopIfTrue="1" operator="equal">
      <formula>"Convicted"</formula>
    </cfRule>
    <cfRule type="cellIs" dxfId="1080" priority="109" stopIfTrue="1" operator="equal">
      <formula>"Convicted"</formula>
    </cfRule>
    <cfRule type="cellIs" dxfId="1079" priority="108" stopIfTrue="1" operator="equal">
      <formula>"C Remand"</formula>
    </cfRule>
    <cfRule type="cellIs" dxfId="1078" priority="107" stopIfTrue="1" operator="equal">
      <formula>"Convicted"</formula>
    </cfRule>
    <cfRule type="cellIs" dxfId="1077" priority="115" stopIfTrue="1" operator="equal">
      <formula>"C Remand "</formula>
    </cfRule>
  </conditionalFormatting>
  <conditionalFormatting sqref="C8 G8 I8 K8 G15 I15 K15 C15">
    <cfRule type="cellIs" dxfId="1076" priority="106" stopIfTrue="1" operator="equal">
      <formula>"Protection"</formula>
    </cfRule>
  </conditionalFormatting>
  <conditionalFormatting sqref="C8 G8 I8 K8 G15 I15 K15">
    <cfRule type="cellIs" dxfId="1075" priority="105" stopIfTrue="1" operator="equal">
      <formula>"A / B &amp; D Remand"</formula>
    </cfRule>
  </conditionalFormatting>
  <conditionalFormatting sqref="C9:C11 F9:G12 I9:I12 K9:K12 C16:C18 G16:G18 I16:I18 K16:K18">
    <cfRule type="cellIs" dxfId="1074" priority="121" stopIfTrue="1" operator="equal">
      <formula>"Kids"</formula>
    </cfRule>
    <cfRule type="cellIs" dxfId="1073" priority="122" stopIfTrue="1" operator="equal">
      <formula>"Convicted"</formula>
    </cfRule>
  </conditionalFormatting>
  <conditionalFormatting sqref="C9:C11 F9:G12 I9:I12 K9:K12 C16:C18 G16:G18 I16:I18 K16:Q18">
    <cfRule type="cellIs" priority="120" stopIfTrue="1" operator="equal">
      <formula>"E Kids"</formula>
    </cfRule>
  </conditionalFormatting>
  <conditionalFormatting sqref="C9:C11 G9:G12 I9:I12 K9:K12 C16:C18 G16:G18 I16:I18 K16:K18">
    <cfRule type="cellIs" dxfId="1072" priority="117" stopIfTrue="1" operator="equal">
      <formula>"Convicted"</formula>
    </cfRule>
    <cfRule type="cellIs" dxfId="1071" priority="118" stopIfTrue="1" operator="equal">
      <formula>"C Remand"</formula>
    </cfRule>
    <cfRule type="cellIs" dxfId="1070" priority="119" stopIfTrue="1" operator="equal">
      <formula>"Convicted"</formula>
    </cfRule>
    <cfRule type="cellIs" dxfId="1069" priority="123" stopIfTrue="1" operator="equal">
      <formula>"Protection"</formula>
    </cfRule>
    <cfRule type="cellIs" dxfId="1068" priority="125" stopIfTrue="1" operator="equal">
      <formula>"C Remand "</formula>
    </cfRule>
    <cfRule type="cellIs" dxfId="1067" priority="116" stopIfTrue="1" operator="equal">
      <formula>"Protection"</formula>
    </cfRule>
  </conditionalFormatting>
  <conditionalFormatting sqref="C9:C12 G9:G12 I9:I12 K9:K12 C16:C19 G16:G19 I16:I19 K16:K19">
    <cfRule type="cellIs" dxfId="1066" priority="124" stopIfTrue="1" operator="equal">
      <formula>"A / B &amp; D Remand"</formula>
    </cfRule>
  </conditionalFormatting>
  <conditionalFormatting sqref="C12 G12 K12">
    <cfRule type="cellIs" dxfId="1065" priority="129" stopIfTrue="1" operator="equal">
      <formula>"Convicted"</formula>
    </cfRule>
    <cfRule type="cellIs" dxfId="1064" priority="131" stopIfTrue="1" operator="equal">
      <formula>"Kids"</formula>
    </cfRule>
    <cfRule type="cellIs" dxfId="1063" priority="132" stopIfTrue="1" operator="equal">
      <formula>"Convicted"</formula>
    </cfRule>
    <cfRule type="cellIs" dxfId="1062" priority="135" stopIfTrue="1" operator="equal">
      <formula>"C Remand "</formula>
    </cfRule>
    <cfRule type="cellIs" dxfId="1061" priority="133" stopIfTrue="1" operator="equal">
      <formula>"Protection"</formula>
    </cfRule>
    <cfRule type="cellIs" dxfId="1060" priority="127" stopIfTrue="1" operator="equal">
      <formula>"Convicted"</formula>
    </cfRule>
    <cfRule type="cellIs" dxfId="1059" priority="128" stopIfTrue="1" operator="equal">
      <formula>"C Remand"</formula>
    </cfRule>
    <cfRule type="cellIs" priority="130" stopIfTrue="1" operator="equal">
      <formula>"E Kids"</formula>
    </cfRule>
  </conditionalFormatting>
  <conditionalFormatting sqref="C12:C13 G12:G14 K12:K14">
    <cfRule type="cellIs" dxfId="1058" priority="134" stopIfTrue="1" operator="equal">
      <formula>"A / B &amp; D Remand"</formula>
    </cfRule>
  </conditionalFormatting>
  <conditionalFormatting sqref="C13">
    <cfRule type="cellIs" dxfId="1057" priority="145" stopIfTrue="1" operator="equal">
      <formula>"C Remand "</formula>
    </cfRule>
    <cfRule type="cellIs" dxfId="1056" priority="136" stopIfTrue="1" operator="equal">
      <formula>"Protection"</formula>
    </cfRule>
    <cfRule type="cellIs" dxfId="1055" priority="137" stopIfTrue="1" operator="equal">
      <formula>"Convicted"</formula>
    </cfRule>
    <cfRule type="cellIs" dxfId="1054" priority="138" stopIfTrue="1" operator="equal">
      <formula>"C Remand"</formula>
    </cfRule>
    <cfRule type="cellIs" dxfId="1053" priority="141" stopIfTrue="1" operator="equal">
      <formula>"Kids"</formula>
    </cfRule>
    <cfRule type="cellIs" dxfId="1052" priority="139" stopIfTrue="1" operator="equal">
      <formula>"Convicted"</formula>
    </cfRule>
    <cfRule type="cellIs" priority="140" stopIfTrue="1" operator="equal">
      <formula>"E Kids"</formula>
    </cfRule>
    <cfRule type="cellIs" dxfId="1051" priority="142" stopIfTrue="1" operator="equal">
      <formula>"Convicted"</formula>
    </cfRule>
    <cfRule type="cellIs" dxfId="1050" priority="144" stopIfTrue="1" operator="equal">
      <formula>"A / B &amp; D Remand"</formula>
    </cfRule>
  </conditionalFormatting>
  <conditionalFormatting sqref="C13:C14">
    <cfRule type="cellIs" dxfId="1049" priority="143" stopIfTrue="1" operator="equal">
      <formula>"Protection"</formula>
    </cfRule>
  </conditionalFormatting>
  <conditionalFormatting sqref="C14">
    <cfRule type="cellIs" priority="149" stopIfTrue="1" operator="equal">
      <formula>"E Kids"</formula>
    </cfRule>
    <cfRule type="cellIs" dxfId="1048" priority="150" stopIfTrue="1" operator="equal">
      <formula>"Kids"</formula>
    </cfRule>
    <cfRule type="cellIs" dxfId="1047" priority="151" stopIfTrue="1" operator="equal">
      <formula>"Convicted"</formula>
    </cfRule>
    <cfRule type="cellIs" dxfId="1046" priority="152" stopIfTrue="1" operator="equal">
      <formula>"Protection"</formula>
    </cfRule>
    <cfRule type="cellIs" dxfId="1045" priority="153" stopIfTrue="1" operator="equal">
      <formula>"A / B &amp; D Remand"</formula>
    </cfRule>
    <cfRule type="cellIs" dxfId="1044" priority="154" stopIfTrue="1" operator="equal">
      <formula>"C Remand "</formula>
    </cfRule>
    <cfRule type="cellIs" dxfId="1043" priority="146" stopIfTrue="1" operator="equal">
      <formula>"Convicted"</formula>
    </cfRule>
    <cfRule type="cellIs" dxfId="1042" priority="147" stopIfTrue="1" operator="equal">
      <formula>"C Remand"</formula>
    </cfRule>
    <cfRule type="cellIs" dxfId="1041" priority="148" stopIfTrue="1" operator="equal">
      <formula>"Convicted"</formula>
    </cfRule>
  </conditionalFormatting>
  <conditionalFormatting sqref="C14:C15">
    <cfRule type="cellIs" dxfId="1040" priority="104" stopIfTrue="1" operator="equal">
      <formula>"A / B &amp; D Remand"</formula>
    </cfRule>
  </conditionalFormatting>
  <conditionalFormatting sqref="C19 G19 I19 K19">
    <cfRule type="cellIs" dxfId="1039" priority="162" stopIfTrue="1" operator="equal">
      <formula>"Protection"</formula>
    </cfRule>
    <cfRule type="cellIs" dxfId="1038" priority="161" stopIfTrue="1" operator="equal">
      <formula>"Convicted"</formula>
    </cfRule>
    <cfRule type="cellIs" dxfId="1037" priority="164" stopIfTrue="1" operator="equal">
      <formula>"C Remand "</formula>
    </cfRule>
    <cfRule type="cellIs" dxfId="1036" priority="155" stopIfTrue="1" operator="equal">
      <formula>"Protection"</formula>
    </cfRule>
    <cfRule type="cellIs" dxfId="1035" priority="156" stopIfTrue="1" operator="equal">
      <formula>"Convicted"</formula>
    </cfRule>
    <cfRule type="cellIs" dxfId="1034" priority="157" stopIfTrue="1" operator="equal">
      <formula>"C Remand"</formula>
    </cfRule>
    <cfRule type="cellIs" dxfId="1033" priority="158" stopIfTrue="1" operator="equal">
      <formula>"Convicted"</formula>
    </cfRule>
  </conditionalFormatting>
  <conditionalFormatting sqref="C19 G19:G20 I19:I20 K19:L20">
    <cfRule type="cellIs" priority="159" stopIfTrue="1" operator="equal">
      <formula>"E Kids"</formula>
    </cfRule>
    <cfRule type="cellIs" dxfId="1032" priority="160" stopIfTrue="1" operator="equal">
      <formula>"Kids"</formula>
    </cfRule>
  </conditionalFormatting>
  <conditionalFormatting sqref="C20 C25:C26 C36:C1048576">
    <cfRule type="cellIs" dxfId="1031" priority="245" stopIfTrue="1" operator="equal">
      <formula>"Convicted"</formula>
    </cfRule>
    <cfRule type="cellIs" dxfId="1030" priority="246" stopIfTrue="1" operator="equal">
      <formula>"C Remand"</formula>
    </cfRule>
    <cfRule type="cellIs" priority="247" stopIfTrue="1" operator="equal">
      <formula>"E Kids"</formula>
    </cfRule>
    <cfRule type="cellIs" dxfId="1029" priority="249" stopIfTrue="1" operator="equal">
      <formula>"Convicted"</formula>
    </cfRule>
    <cfRule type="cellIs" dxfId="1028" priority="244" stopIfTrue="1" operator="equal">
      <formula>"Protection"</formula>
    </cfRule>
    <cfRule type="cellIs" dxfId="1027" priority="251" stopIfTrue="1" operator="equal">
      <formula>"A / B &amp; D Remand"</formula>
    </cfRule>
    <cfRule type="cellIs" dxfId="1026" priority="248" stopIfTrue="1" operator="equal">
      <formula>"Kids"</formula>
    </cfRule>
    <cfRule type="cellIs" dxfId="1025" priority="252" stopIfTrue="1" operator="equal">
      <formula>"C Remand "</formula>
    </cfRule>
  </conditionalFormatting>
  <conditionalFormatting sqref="C20:C21 C25:C26 C35:C1048576 C30">
    <cfRule type="cellIs" dxfId="1024" priority="250" stopIfTrue="1" operator="equal">
      <formula>"Protection"</formula>
    </cfRule>
  </conditionalFormatting>
  <conditionalFormatting sqref="C21 C30">
    <cfRule type="cellIs" dxfId="1023" priority="256" stopIfTrue="1" operator="equal">
      <formula>"Kids"</formula>
    </cfRule>
    <cfRule type="cellIs" dxfId="1022" priority="259" stopIfTrue="1" operator="equal">
      <formula>"A / B &amp; D Remand"</formula>
    </cfRule>
    <cfRule type="cellIs" dxfId="1021" priority="257" stopIfTrue="1" operator="equal">
      <formula>"Convicted"</formula>
    </cfRule>
    <cfRule type="cellIs" dxfId="1020" priority="253" stopIfTrue="1" operator="equal">
      <formula>"Convicted"</formula>
    </cfRule>
    <cfRule type="cellIs" dxfId="1019" priority="260" stopIfTrue="1" operator="equal">
      <formula>"C Remand "</formula>
    </cfRule>
    <cfRule type="cellIs" priority="255" stopIfTrue="1" operator="equal">
      <formula>"E Kids"</formula>
    </cfRule>
    <cfRule type="cellIs" dxfId="1018" priority="254" stopIfTrue="1" operator="equal">
      <formula>"C Remand"</formula>
    </cfRule>
  </conditionalFormatting>
  <conditionalFormatting sqref="C21:C22 C29:C31">
    <cfRule type="cellIs" dxfId="1017" priority="258" stopIfTrue="1" operator="equal">
      <formula>"Protection"</formula>
    </cfRule>
  </conditionalFormatting>
  <conditionalFormatting sqref="C22 C29 C31 E20 L21:L24 E25:E1048576 G25:G1048576 I25:I1048576 K25:L1048576">
    <cfRule type="cellIs" priority="263" stopIfTrue="1" operator="equal">
      <formula>"E Kids"</formula>
    </cfRule>
  </conditionalFormatting>
  <conditionalFormatting sqref="C22 C29 C31">
    <cfRule type="cellIs" dxfId="1016" priority="262" stopIfTrue="1" operator="equal">
      <formula>"C Remand"</formula>
    </cfRule>
    <cfRule type="cellIs" dxfId="1015" priority="264" stopIfTrue="1" operator="equal">
      <formula>"Kids"</formula>
    </cfRule>
    <cfRule type="cellIs" dxfId="1014" priority="265" stopIfTrue="1" operator="equal">
      <formula>"Convicted"</formula>
    </cfRule>
    <cfRule type="cellIs" dxfId="1013" priority="267" stopIfTrue="1" operator="equal">
      <formula>"A / B &amp; D Remand"</formula>
    </cfRule>
    <cfRule type="cellIs" dxfId="1012" priority="268" stopIfTrue="1" operator="equal">
      <formula>"C Remand "</formula>
    </cfRule>
    <cfRule type="cellIs" dxfId="1011" priority="261" stopIfTrue="1" operator="equal">
      <formula>"Convicted"</formula>
    </cfRule>
  </conditionalFormatting>
  <conditionalFormatting sqref="C22:C23 C28:C29 C31 C33">
    <cfRule type="cellIs" dxfId="1010" priority="266" stopIfTrue="1" operator="equal">
      <formula>"Protection"</formula>
    </cfRule>
  </conditionalFormatting>
  <conditionalFormatting sqref="C23 C28 C33">
    <cfRule type="cellIs" dxfId="1009" priority="276" stopIfTrue="1" operator="equal">
      <formula>"C Remand "</formula>
    </cfRule>
    <cfRule type="cellIs" dxfId="1008" priority="269" stopIfTrue="1" operator="equal">
      <formula>"Convicted"</formula>
    </cfRule>
    <cfRule type="cellIs" dxfId="1007" priority="272" stopIfTrue="1" operator="equal">
      <formula>"Kids"</formula>
    </cfRule>
    <cfRule type="cellIs" dxfId="1006" priority="270" stopIfTrue="1" operator="equal">
      <formula>"C Remand"</formula>
    </cfRule>
    <cfRule type="cellIs" priority="271" stopIfTrue="1" operator="equal">
      <formula>"E Kids"</formula>
    </cfRule>
    <cfRule type="cellIs" dxfId="1005" priority="273" stopIfTrue="1" operator="equal">
      <formula>"Convicted"</formula>
    </cfRule>
    <cfRule type="cellIs" dxfId="1004" priority="275" stopIfTrue="1" operator="equal">
      <formula>"A / B &amp; D Remand"</formula>
    </cfRule>
  </conditionalFormatting>
  <conditionalFormatting sqref="C23:C24 C27:C28 C32:C33">
    <cfRule type="cellIs" dxfId="1003" priority="274" stopIfTrue="1" operator="equal">
      <formula>"Protection"</formula>
    </cfRule>
  </conditionalFormatting>
  <conditionalFormatting sqref="C24 C27 C34:C35">
    <cfRule type="cellIs" dxfId="1002" priority="282" stopIfTrue="1" operator="equal">
      <formula>"Protection"</formula>
    </cfRule>
  </conditionalFormatting>
  <conditionalFormatting sqref="C24 C27 C35">
    <cfRule type="cellIs" dxfId="1001" priority="278" stopIfTrue="1" operator="equal">
      <formula>"C Remand"</formula>
    </cfRule>
    <cfRule type="cellIs" dxfId="1000" priority="283" stopIfTrue="1" operator="equal">
      <formula>"A / B &amp; D Remand"</formula>
    </cfRule>
    <cfRule type="cellIs" dxfId="999" priority="277" stopIfTrue="1" operator="equal">
      <formula>"Convicted"</formula>
    </cfRule>
    <cfRule type="cellIs" dxfId="998" priority="281" stopIfTrue="1" operator="equal">
      <formula>"Convicted"</formula>
    </cfRule>
    <cfRule type="cellIs" dxfId="997" priority="280" stopIfTrue="1" operator="equal">
      <formula>"Kids"</formula>
    </cfRule>
    <cfRule type="cellIs" priority="279" stopIfTrue="1" operator="equal">
      <formula>"E Kids"</formula>
    </cfRule>
    <cfRule type="cellIs" dxfId="996" priority="284" stopIfTrue="1" operator="equal">
      <formula>"C Remand "</formula>
    </cfRule>
  </conditionalFormatting>
  <conditionalFormatting sqref="C32 E20 L21:L24 E25:E1048576 G25:G1048576 I25:I1048576 K25:L1048576">
    <cfRule type="cellIs" dxfId="995" priority="288" stopIfTrue="1" operator="equal">
      <formula>"Kids"</formula>
    </cfRule>
  </conditionalFormatting>
  <conditionalFormatting sqref="C32">
    <cfRule type="cellIs" dxfId="994" priority="289" stopIfTrue="1" operator="equal">
      <formula>"Convicted"</formula>
    </cfRule>
    <cfRule type="cellIs" dxfId="993" priority="286" stopIfTrue="1" operator="equal">
      <formula>"C Remand"</formula>
    </cfRule>
    <cfRule type="cellIs" priority="287" stopIfTrue="1" operator="equal">
      <formula>"E Kids"</formula>
    </cfRule>
    <cfRule type="cellIs" dxfId="992" priority="290" stopIfTrue="1" operator="equal">
      <formula>"Protection"</formula>
    </cfRule>
    <cfRule type="cellIs" dxfId="991" priority="291" stopIfTrue="1" operator="equal">
      <formula>"A / B &amp; D Remand"</formula>
    </cfRule>
    <cfRule type="cellIs" dxfId="990" priority="292" stopIfTrue="1" operator="equal">
      <formula>"C Remand "</formula>
    </cfRule>
    <cfRule type="cellIs" dxfId="989" priority="285" stopIfTrue="1" operator="equal">
      <formula>"Convicted"</formula>
    </cfRule>
  </conditionalFormatting>
  <conditionalFormatting sqref="C34">
    <cfRule type="cellIs" dxfId="988" priority="299" stopIfTrue="1" operator="equal">
      <formula>"A / B &amp; D Remand"</formula>
    </cfRule>
    <cfRule type="cellIs" dxfId="987" priority="300" stopIfTrue="1" operator="equal">
      <formula>"C Remand "</formula>
    </cfRule>
    <cfRule type="cellIs" dxfId="986" priority="298" stopIfTrue="1" operator="equal">
      <formula>"Protection"</formula>
    </cfRule>
    <cfRule type="cellIs" dxfId="985" priority="297" stopIfTrue="1" operator="equal">
      <formula>"Convicted"</formula>
    </cfRule>
    <cfRule type="cellIs" dxfId="984" priority="296" stopIfTrue="1" operator="equal">
      <formula>"Kids"</formula>
    </cfRule>
    <cfRule type="cellIs" dxfId="983" priority="294" stopIfTrue="1" operator="equal">
      <formula>"C Remand"</formula>
    </cfRule>
    <cfRule type="cellIs" dxfId="982" priority="293" stopIfTrue="1" operator="equal">
      <formula>"Convicted"</formula>
    </cfRule>
  </conditionalFormatting>
  <conditionalFormatting sqref="C34:D34 D20:D33 F20:F1048576 D35:D1048576">
    <cfRule type="cellIs" priority="295" stopIfTrue="1" operator="equal">
      <formula>"E Kids"</formula>
    </cfRule>
  </conditionalFormatting>
  <conditionalFormatting sqref="C8:G8 I8 K8 C15 G15 I15 K15">
    <cfRule type="cellIs" dxfId="981" priority="111" stopIfTrue="1" operator="equal">
      <formula>"Kids"</formula>
    </cfRule>
    <cfRule type="cellIs" priority="110" stopIfTrue="1" operator="equal">
      <formula>"E Kids"</formula>
    </cfRule>
  </conditionalFormatting>
  <conditionalFormatting sqref="C7:L7">
    <cfRule type="cellIs" priority="201" stopIfTrue="1" operator="equal">
      <formula>"E Kids"</formula>
    </cfRule>
  </conditionalFormatting>
  <conditionalFormatting sqref="D8:D12 F8:F12 H15:H18 J15:J18 D15:F19">
    <cfRule type="cellIs" dxfId="980" priority="229" stopIfTrue="1" operator="equal">
      <formula>"A / B &amp; D Remand"</formula>
    </cfRule>
    <cfRule type="cellIs" dxfId="979" priority="230" stopIfTrue="1" operator="equal">
      <formula>"C Remand "</formula>
    </cfRule>
  </conditionalFormatting>
  <conditionalFormatting sqref="D8:D12 H15:H18 J15:J18 D15:F19 F8:F12">
    <cfRule type="cellIs" dxfId="978" priority="228" stopIfTrue="1" operator="equal">
      <formula>"Protection"</formula>
    </cfRule>
  </conditionalFormatting>
  <conditionalFormatting sqref="D9:D12 D15:F19 H15:H19 J15:J19">
    <cfRule type="cellIs" dxfId="977" priority="227" stopIfTrue="1" operator="equal">
      <formula>"Convicted"</formula>
    </cfRule>
  </conditionalFormatting>
  <conditionalFormatting sqref="D20:D1048576 F20:F1048576">
    <cfRule type="cellIs" dxfId="976" priority="301" stopIfTrue="1" operator="equal">
      <formula>"Kids"</formula>
    </cfRule>
  </conditionalFormatting>
  <conditionalFormatting sqref="D5:F5 H5 J5">
    <cfRule type="expression" dxfId="975" priority="214" stopIfTrue="1">
      <formula>NOT(ISERROR(SEARCH("E/DSL",D5)))</formula>
    </cfRule>
  </conditionalFormatting>
  <conditionalFormatting sqref="D5:F5 H5:H12 J5:J12">
    <cfRule type="cellIs" dxfId="974" priority="213" stopIfTrue="1" operator="equal">
      <formula>"C Remand "</formula>
    </cfRule>
    <cfRule type="cellIs" dxfId="973" priority="211" stopIfTrue="1" operator="equal">
      <formula>"Protection"</formula>
    </cfRule>
    <cfRule type="cellIs" dxfId="972" priority="212" stopIfTrue="1" operator="equal">
      <formula>"A / B &amp; D Remand"</formula>
    </cfRule>
  </conditionalFormatting>
  <conditionalFormatting sqref="D5:F8 H5:H12 J5:J12">
    <cfRule type="cellIs" dxfId="971" priority="210" stopIfTrue="1" operator="equal">
      <formula>"Convicted"</formula>
    </cfRule>
  </conditionalFormatting>
  <conditionalFormatting sqref="D13:F14 H13:H14 J13:J14 G14 I14 K14">
    <cfRule type="cellIs" dxfId="970" priority="443" stopIfTrue="1" operator="equal">
      <formula>"Protection"</formula>
    </cfRule>
    <cfRule type="cellIs" dxfId="969" priority="442" stopIfTrue="1" operator="equal">
      <formula>"Convicted"</formula>
    </cfRule>
  </conditionalFormatting>
  <conditionalFormatting sqref="D13:F14 H13:H14 J13:J14">
    <cfRule type="cellIs" dxfId="968" priority="447" stopIfTrue="1" operator="equal">
      <formula>"C Remand "</formula>
    </cfRule>
    <cfRule type="cellIs" dxfId="967" priority="446" stopIfTrue="1" operator="equal">
      <formula>"A / B &amp; D Remand"</formula>
    </cfRule>
  </conditionalFormatting>
  <conditionalFormatting sqref="D6:G7">
    <cfRule type="cellIs" dxfId="966" priority="221" stopIfTrue="1" operator="equal">
      <formula>"Protection"</formula>
    </cfRule>
    <cfRule type="cellIs" dxfId="965" priority="222" stopIfTrue="1" operator="equal">
      <formula>"A / B &amp; D Remand"</formula>
    </cfRule>
    <cfRule type="cellIs" dxfId="964" priority="223" stopIfTrue="1" operator="equal">
      <formula>"C Remand "</formula>
    </cfRule>
  </conditionalFormatting>
  <conditionalFormatting sqref="D5:L6">
    <cfRule type="cellIs" priority="198" stopIfTrue="1" operator="equal">
      <formula>"E Kids"</formula>
    </cfRule>
  </conditionalFormatting>
  <conditionalFormatting sqref="D5:L7">
    <cfRule type="cellIs" dxfId="963" priority="209" stopIfTrue="1" operator="equal">
      <formula>"Kids"</formula>
    </cfRule>
  </conditionalFormatting>
  <conditionalFormatting sqref="D6:L7 M5:S7">
    <cfRule type="expression" dxfId="962" priority="224" stopIfTrue="1">
      <formula>NOT(ISERROR(SEARCH("E/DSL",D5)))</formula>
    </cfRule>
  </conditionalFormatting>
  <conditionalFormatting sqref="D20:L20 F21:F24 D21:D1048576 E25:L1048576 L21:L24 H21:H24 J21:J24">
    <cfRule type="cellIs" dxfId="961" priority="302" stopIfTrue="1" operator="equal">
      <formula>"Convicted"</formula>
    </cfRule>
  </conditionalFormatting>
  <conditionalFormatting sqref="D13:M13">
    <cfRule type="cellIs" dxfId="960" priority="432" stopIfTrue="1" operator="equal">
      <formula>"Kids"</formula>
    </cfRule>
  </conditionalFormatting>
  <conditionalFormatting sqref="D14:M14 L8:Q12 L15:Q18">
    <cfRule type="cellIs" dxfId="959" priority="441" stopIfTrue="1" operator="equal">
      <formula>"Kids"</formula>
    </cfRule>
  </conditionalFormatting>
  <conditionalFormatting sqref="E8 G21">
    <cfRule type="cellIs" dxfId="958" priority="231" stopIfTrue="1" operator="equal">
      <formula>"Protection"</formula>
    </cfRule>
  </conditionalFormatting>
  <conditionalFormatting sqref="E8">
    <cfRule type="cellIs" dxfId="957" priority="64" stopIfTrue="1" operator="equal">
      <formula>"Protection"</formula>
    </cfRule>
    <cfRule type="cellIs" dxfId="956" priority="65" stopIfTrue="1" operator="equal">
      <formula>"Convicted"</formula>
    </cfRule>
    <cfRule type="cellIs" dxfId="955" priority="66" stopIfTrue="1" operator="equal">
      <formula>"C Remand"</formula>
    </cfRule>
    <cfRule type="cellIs" priority="68" stopIfTrue="1" operator="equal">
      <formula>"E Kids"</formula>
    </cfRule>
    <cfRule type="cellIs" dxfId="954" priority="69" stopIfTrue="1" operator="equal">
      <formula>"Kids"</formula>
    </cfRule>
    <cfRule type="cellIs" dxfId="953" priority="70" stopIfTrue="1" operator="equal">
      <formula>"Convicted"</formula>
    </cfRule>
    <cfRule type="cellIs" dxfId="952" priority="71" stopIfTrue="1" operator="equal">
      <formula>"Protection"</formula>
    </cfRule>
    <cfRule type="cellIs" dxfId="951" priority="72" stopIfTrue="1" operator="equal">
      <formula>"A / B &amp; D Remand"</formula>
    </cfRule>
    <cfRule type="cellIs" dxfId="950" priority="73" stopIfTrue="1" operator="equal">
      <formula>"C Remand "</formula>
    </cfRule>
    <cfRule type="cellIs" dxfId="949" priority="233" stopIfTrue="1" operator="equal">
      <formula>"C Remand "</formula>
    </cfRule>
    <cfRule type="cellIs" dxfId="948" priority="67" stopIfTrue="1" operator="equal">
      <formula>"Convicted"</formula>
    </cfRule>
    <cfRule type="cellIs" dxfId="947" priority="63" stopIfTrue="1" operator="equal">
      <formula>"A / B &amp; D Remand"</formula>
    </cfRule>
  </conditionalFormatting>
  <conditionalFormatting sqref="E8:E9">
    <cfRule type="cellIs" dxfId="946" priority="232" stopIfTrue="1" operator="equal">
      <formula>"A / B &amp; D Remand"</formula>
    </cfRule>
  </conditionalFormatting>
  <conditionalFormatting sqref="E9">
    <cfRule type="cellIs" dxfId="945" priority="235" stopIfTrue="1" operator="equal">
      <formula>"Convicted"</formula>
    </cfRule>
    <cfRule type="cellIs" dxfId="944" priority="234" stopIfTrue="1" operator="equal">
      <formula>"Protection"</formula>
    </cfRule>
    <cfRule type="cellIs" dxfId="943" priority="237" stopIfTrue="1" operator="equal">
      <formula>"Convicted"</formula>
    </cfRule>
    <cfRule type="cellIs" dxfId="942" priority="236" stopIfTrue="1" operator="equal">
      <formula>"C Remand"</formula>
    </cfRule>
  </conditionalFormatting>
  <conditionalFormatting sqref="E9:E12">
    <cfRule type="cellIs" dxfId="941" priority="243" stopIfTrue="1" operator="equal">
      <formula>"C Remand "</formula>
    </cfRule>
    <cfRule type="cellIs" dxfId="940" priority="239" stopIfTrue="1" operator="equal">
      <formula>"Kids"</formula>
    </cfRule>
    <cfRule type="cellIs" dxfId="939" priority="242" stopIfTrue="1" operator="equal">
      <formula>"A / B &amp; D Remand"</formula>
    </cfRule>
    <cfRule type="cellIs" dxfId="938" priority="241" stopIfTrue="1" operator="equal">
      <formula>"Protection"</formula>
    </cfRule>
    <cfRule type="cellIs" dxfId="937" priority="240" stopIfTrue="1" operator="equal">
      <formula>"Convicted"</formula>
    </cfRule>
    <cfRule type="cellIs" priority="238" stopIfTrue="1" operator="equal">
      <formula>"E Kids"</formula>
    </cfRule>
  </conditionalFormatting>
  <conditionalFormatting sqref="E12">
    <cfRule type="cellIs" dxfId="936" priority="8" stopIfTrue="1" operator="equal">
      <formula>"Convicted"</formula>
    </cfRule>
    <cfRule type="cellIs" dxfId="935" priority="9" stopIfTrue="1" operator="equal">
      <formula>"Protection"</formula>
    </cfRule>
    <cfRule type="cellIs" dxfId="934" priority="10" stopIfTrue="1" operator="equal">
      <formula>"A / B &amp; D Remand"</formula>
    </cfRule>
    <cfRule type="cellIs" dxfId="933" priority="11" stopIfTrue="1" operator="equal">
      <formula>"C Remand "</formula>
    </cfRule>
    <cfRule type="cellIs" dxfId="932" priority="1" stopIfTrue="1" operator="equal">
      <formula>"A / B &amp; D Remand"</formula>
    </cfRule>
    <cfRule type="cellIs" dxfId="931" priority="77" stopIfTrue="1" operator="equal">
      <formula>"C Remand"</formula>
    </cfRule>
    <cfRule type="cellIs" dxfId="930" priority="78" stopIfTrue="1" operator="equal">
      <formula>"Convicted"</formula>
    </cfRule>
    <cfRule type="cellIs" dxfId="929" priority="80" stopIfTrue="1" operator="equal">
      <formula>"Kids"</formula>
    </cfRule>
    <cfRule type="cellIs" dxfId="928" priority="74" stopIfTrue="1" operator="equal">
      <formula>"A / B &amp; D Remand"</formula>
    </cfRule>
    <cfRule type="cellIs" priority="79" stopIfTrue="1" operator="equal">
      <formula>"E Kids"</formula>
    </cfRule>
    <cfRule type="cellIs" dxfId="927" priority="75" stopIfTrue="1" operator="equal">
      <formula>"Protection"</formula>
    </cfRule>
    <cfRule type="cellIs" dxfId="926" priority="81" stopIfTrue="1" operator="equal">
      <formula>"Convicted"</formula>
    </cfRule>
    <cfRule type="cellIs" dxfId="925" priority="2" stopIfTrue="1" operator="equal">
      <formula>"Protection"</formula>
    </cfRule>
    <cfRule type="cellIs" dxfId="924" priority="3" stopIfTrue="1" operator="equal">
      <formula>"Convicted"</formula>
    </cfRule>
    <cfRule type="cellIs" dxfId="923" priority="4" stopIfTrue="1" operator="equal">
      <formula>"C Remand"</formula>
    </cfRule>
    <cfRule type="cellIs" dxfId="922" priority="76" stopIfTrue="1" operator="equal">
      <formula>"Convicted"</formula>
    </cfRule>
    <cfRule type="cellIs" dxfId="921" priority="5" stopIfTrue="1" operator="equal">
      <formula>"Convicted"</formula>
    </cfRule>
    <cfRule type="cellIs" priority="6" stopIfTrue="1" operator="equal">
      <formula>"E Kids"</formula>
    </cfRule>
    <cfRule type="cellIs" dxfId="920" priority="7" stopIfTrue="1" operator="equal">
      <formula>"Kids"</formula>
    </cfRule>
    <cfRule type="cellIs" dxfId="919" priority="84" stopIfTrue="1" operator="equal">
      <formula>"C Remand "</formula>
    </cfRule>
    <cfRule type="cellIs" dxfId="918" priority="83" stopIfTrue="1" operator="equal">
      <formula>"A / B &amp; D Remand"</formula>
    </cfRule>
    <cfRule type="cellIs" dxfId="917" priority="82" stopIfTrue="1" operator="equal">
      <formula>"Protection"</formula>
    </cfRule>
  </conditionalFormatting>
  <conditionalFormatting sqref="E20 G20 I20 K20:L20 L21:L24 E25:E1048576 G25:G1048576 I25:I1048576 K25:L1048576">
    <cfRule type="cellIs" dxfId="916" priority="308" stopIfTrue="1" operator="equal">
      <formula>"C Remand "</formula>
    </cfRule>
  </conditionalFormatting>
  <conditionalFormatting sqref="E20 G20 K20:L20 I20:I21 L21:L24 E25:E1048576 G25:G1048576 I25:I1048576 K25:L1048576">
    <cfRule type="cellIs" dxfId="915" priority="307" stopIfTrue="1" operator="equal">
      <formula>"A / B &amp; D Remand"</formula>
    </cfRule>
  </conditionalFormatting>
  <conditionalFormatting sqref="E20:E21 G20 I20 K20:L20 L21:L24 E25:E1048576 G25:G1048576 I25:I1048576 K25:L1048576">
    <cfRule type="cellIs" dxfId="914" priority="306" stopIfTrue="1" operator="equal">
      <formula>"Protection"</formula>
    </cfRule>
  </conditionalFormatting>
  <conditionalFormatting sqref="E21">
    <cfRule type="cellIs" dxfId="913" priority="309" stopIfTrue="1" operator="equal">
      <formula>"Convicted"</formula>
    </cfRule>
    <cfRule type="cellIs" dxfId="912" priority="310" stopIfTrue="1" operator="equal">
      <formula>"C Remand"</formula>
    </cfRule>
    <cfRule type="cellIs" priority="311" stopIfTrue="1" operator="equal">
      <formula>"E Kids"</formula>
    </cfRule>
    <cfRule type="cellIs" dxfId="911" priority="312" stopIfTrue="1" operator="equal">
      <formula>"Kids"</formula>
    </cfRule>
    <cfRule type="cellIs" dxfId="910" priority="313" stopIfTrue="1" operator="equal">
      <formula>"Convicted"</formula>
    </cfRule>
    <cfRule type="cellIs" dxfId="909" priority="315" stopIfTrue="1" operator="equal">
      <formula>"A / B &amp; D Remand"</formula>
    </cfRule>
    <cfRule type="cellIs" dxfId="908" priority="316" stopIfTrue="1" operator="equal">
      <formula>"C Remand "</formula>
    </cfRule>
  </conditionalFormatting>
  <conditionalFormatting sqref="E21:E22">
    <cfRule type="cellIs" dxfId="907" priority="314" stopIfTrue="1" operator="equal">
      <formula>"Protection"</formula>
    </cfRule>
  </conditionalFormatting>
  <conditionalFormatting sqref="E22">
    <cfRule type="cellIs" priority="319" stopIfTrue="1" operator="equal">
      <formula>"E Kids"</formula>
    </cfRule>
    <cfRule type="cellIs" dxfId="906" priority="320" stopIfTrue="1" operator="equal">
      <formula>"Kids"</formula>
    </cfRule>
    <cfRule type="cellIs" dxfId="905" priority="321" stopIfTrue="1" operator="equal">
      <formula>"Convicted"</formula>
    </cfRule>
    <cfRule type="cellIs" dxfId="904" priority="323" stopIfTrue="1" operator="equal">
      <formula>"A / B &amp; D Remand"</formula>
    </cfRule>
    <cfRule type="cellIs" dxfId="903" priority="324" stopIfTrue="1" operator="equal">
      <formula>"C Remand "</formula>
    </cfRule>
    <cfRule type="cellIs" dxfId="902" priority="317" stopIfTrue="1" operator="equal">
      <formula>"Convicted"</formula>
    </cfRule>
    <cfRule type="cellIs" dxfId="901" priority="318" stopIfTrue="1" operator="equal">
      <formula>"C Remand"</formula>
    </cfRule>
  </conditionalFormatting>
  <conditionalFormatting sqref="E22:E23">
    <cfRule type="cellIs" dxfId="900" priority="322" stopIfTrue="1" operator="equal">
      <formula>"Protection"</formula>
    </cfRule>
  </conditionalFormatting>
  <conditionalFormatting sqref="E23">
    <cfRule type="cellIs" dxfId="899" priority="332" stopIfTrue="1" operator="equal">
      <formula>"C Remand "</formula>
    </cfRule>
    <cfRule type="cellIs" dxfId="898" priority="329" stopIfTrue="1" operator="equal">
      <formula>"Convicted"</formula>
    </cfRule>
    <cfRule type="cellIs" dxfId="897" priority="328" stopIfTrue="1" operator="equal">
      <formula>"Kids"</formula>
    </cfRule>
    <cfRule type="cellIs" priority="327" stopIfTrue="1" operator="equal">
      <formula>"E Kids"</formula>
    </cfRule>
    <cfRule type="cellIs" dxfId="896" priority="326" stopIfTrue="1" operator="equal">
      <formula>"C Remand"</formula>
    </cfRule>
    <cfRule type="cellIs" dxfId="895" priority="325" stopIfTrue="1" operator="equal">
      <formula>"Convicted"</formula>
    </cfRule>
    <cfRule type="cellIs" dxfId="894" priority="331" stopIfTrue="1" operator="equal">
      <formula>"A / B &amp; D Remand"</formula>
    </cfRule>
  </conditionalFormatting>
  <conditionalFormatting sqref="E23:E24">
    <cfRule type="cellIs" dxfId="893" priority="330" stopIfTrue="1" operator="equal">
      <formula>"Protection"</formula>
    </cfRule>
  </conditionalFormatting>
  <conditionalFormatting sqref="E24 K21">
    <cfRule type="cellIs" dxfId="892" priority="338" stopIfTrue="1" operator="equal">
      <formula>"Protection"</formula>
    </cfRule>
  </conditionalFormatting>
  <conditionalFormatting sqref="E24">
    <cfRule type="cellIs" dxfId="891" priority="333" stopIfTrue="1" operator="equal">
      <formula>"Convicted"</formula>
    </cfRule>
    <cfRule type="cellIs" dxfId="890" priority="340" stopIfTrue="1" operator="equal">
      <formula>"C Remand "</formula>
    </cfRule>
    <cfRule type="cellIs" dxfId="889" priority="339" stopIfTrue="1" operator="equal">
      <formula>"A / B &amp; D Remand"</formula>
    </cfRule>
    <cfRule type="cellIs" dxfId="888" priority="337" stopIfTrue="1" operator="equal">
      <formula>"Convicted"</formula>
    </cfRule>
    <cfRule type="cellIs" dxfId="887" priority="336" stopIfTrue="1" operator="equal">
      <formula>"Kids"</formula>
    </cfRule>
    <cfRule type="cellIs" priority="335" stopIfTrue="1" operator="equal">
      <formula>"E Kids"</formula>
    </cfRule>
    <cfRule type="cellIs" dxfId="886" priority="334" stopIfTrue="1" operator="equal">
      <formula>"C Remand"</formula>
    </cfRule>
  </conditionalFormatting>
  <conditionalFormatting sqref="G5 I5 K5:L5">
    <cfRule type="expression" dxfId="885" priority="220" stopIfTrue="1">
      <formula>NOT(ISERROR(SEARCH("E/DSL",G5)))</formula>
    </cfRule>
  </conditionalFormatting>
  <conditionalFormatting sqref="G5 I5:I7 K5:L7">
    <cfRule type="cellIs" dxfId="884" priority="219" stopIfTrue="1" operator="equal">
      <formula>"C Remand "</formula>
    </cfRule>
    <cfRule type="cellIs" dxfId="883" priority="218" stopIfTrue="1" operator="equal">
      <formula>"A / B &amp; D Remand"</formula>
    </cfRule>
    <cfRule type="cellIs" dxfId="882" priority="217" stopIfTrue="1" operator="equal">
      <formula>"Protection"</formula>
    </cfRule>
  </conditionalFormatting>
  <conditionalFormatting sqref="G5:G7 I5:I7 K5:L7">
    <cfRule type="cellIs" dxfId="881" priority="216" stopIfTrue="1" operator="equal">
      <formula>"Convicted"</formula>
    </cfRule>
  </conditionalFormatting>
  <conditionalFormatting sqref="G9:G10">
    <cfRule type="cellIs" dxfId="880" priority="49" stopIfTrue="1" operator="equal">
      <formula>"C Remand"</formula>
    </cfRule>
    <cfRule type="cellIs" dxfId="879" priority="50" stopIfTrue="1" operator="equal">
      <formula>"Convicted"</formula>
    </cfRule>
    <cfRule type="cellIs" priority="51" stopIfTrue="1" operator="equal">
      <formula>"E Kids"</formula>
    </cfRule>
    <cfRule type="cellIs" dxfId="878" priority="52" stopIfTrue="1" operator="equal">
      <formula>"Kids"</formula>
    </cfRule>
    <cfRule type="cellIs" dxfId="877" priority="47" stopIfTrue="1" operator="equal">
      <formula>"Protection"</formula>
    </cfRule>
    <cfRule type="cellIs" dxfId="876" priority="53" stopIfTrue="1" operator="equal">
      <formula>"Convicted"</formula>
    </cfRule>
    <cfRule type="cellIs" dxfId="875" priority="58" stopIfTrue="1" operator="equal">
      <formula>"Kids"</formula>
    </cfRule>
    <cfRule type="cellIs" dxfId="874" priority="61" stopIfTrue="1" operator="equal">
      <formula>"A / B &amp; D Remand"</formula>
    </cfRule>
    <cfRule type="cellIs" dxfId="873" priority="59" stopIfTrue="1" operator="equal">
      <formula>"Convicted"</formula>
    </cfRule>
    <cfRule type="cellIs" dxfId="872" priority="62" stopIfTrue="1" operator="equal">
      <formula>"C Remand "</formula>
    </cfRule>
    <cfRule type="cellIs" dxfId="871" priority="60" stopIfTrue="1" operator="equal">
      <formula>"Protection"</formula>
    </cfRule>
    <cfRule type="cellIs" dxfId="870" priority="48" stopIfTrue="1" operator="equal">
      <formula>"Convicted"</formula>
    </cfRule>
    <cfRule type="cellIs" dxfId="869" priority="46" stopIfTrue="1" operator="equal">
      <formula>"A / B &amp; D Remand"</formula>
    </cfRule>
    <cfRule type="cellIs" priority="57" stopIfTrue="1" operator="equal">
      <formula>"E Kids"</formula>
    </cfRule>
    <cfRule type="cellIs" dxfId="868" priority="56" stopIfTrue="1" operator="equal">
      <formula>"C Remand "</formula>
    </cfRule>
    <cfRule type="cellIs" dxfId="867" priority="55" stopIfTrue="1" operator="equal">
      <formula>"A / B &amp; D Remand"</formula>
    </cfRule>
    <cfRule type="cellIs" dxfId="866" priority="54" stopIfTrue="1" operator="equal">
      <formula>"Protection"</formula>
    </cfRule>
  </conditionalFormatting>
  <conditionalFormatting sqref="G12 K12 C12">
    <cfRule type="cellIs" dxfId="865" priority="126" stopIfTrue="1" operator="equal">
      <formula>"Protection"</formula>
    </cfRule>
  </conditionalFormatting>
  <conditionalFormatting sqref="G13 I13 K13">
    <cfRule type="cellIs" dxfId="864" priority="435" stopIfTrue="1" operator="equal">
      <formula>"A / B &amp; D Remand"</formula>
    </cfRule>
    <cfRule type="cellIs" dxfId="863" priority="433" stopIfTrue="1" operator="equal">
      <formula>"Convicted"</formula>
    </cfRule>
    <cfRule type="cellIs" dxfId="862" priority="428" stopIfTrue="1" operator="equal">
      <formula>"Convicted"</formula>
    </cfRule>
    <cfRule type="cellIs" dxfId="861" priority="436" stopIfTrue="1" operator="equal">
      <formula>"C Remand "</formula>
    </cfRule>
    <cfRule type="cellIs" dxfId="860" priority="429" stopIfTrue="1" operator="equal">
      <formula>"C Remand"</formula>
    </cfRule>
    <cfRule type="cellIs" dxfId="859" priority="430" stopIfTrue="1" operator="equal">
      <formula>"Convicted"</formula>
    </cfRule>
  </conditionalFormatting>
  <conditionalFormatting sqref="G13 I13 K13:M13 L8:Q12 L14:M15">
    <cfRule type="cellIs" priority="431" stopIfTrue="1" operator="equal">
      <formula>"E Kids"</formula>
    </cfRule>
  </conditionalFormatting>
  <conditionalFormatting sqref="G13:G14 I13:I14 K13:K14">
    <cfRule type="cellIs" dxfId="858" priority="434" stopIfTrue="1" operator="equal">
      <formula>"Protection"</formula>
    </cfRule>
  </conditionalFormatting>
  <conditionalFormatting sqref="G14 I14 K14 R8:R19">
    <cfRule type="cellIs" priority="440" stopIfTrue="1" operator="equal">
      <formula>"E Kids"</formula>
    </cfRule>
  </conditionalFormatting>
  <conditionalFormatting sqref="G14 I14 K14">
    <cfRule type="cellIs" dxfId="857" priority="439" stopIfTrue="1" operator="equal">
      <formula>"Convicted"</formula>
    </cfRule>
    <cfRule type="cellIs" dxfId="856" priority="444" stopIfTrue="1" operator="equal">
      <formula>"A / B &amp; D Remand"</formula>
    </cfRule>
    <cfRule type="cellIs" dxfId="855" priority="437" stopIfTrue="1" operator="equal">
      <formula>"Convicted"</formula>
    </cfRule>
    <cfRule type="cellIs" dxfId="854" priority="445" stopIfTrue="1" operator="equal">
      <formula>"C Remand "</formula>
    </cfRule>
    <cfRule type="cellIs" dxfId="853" priority="438" stopIfTrue="1" operator="equal">
      <formula>"C Remand"</formula>
    </cfRule>
  </conditionalFormatting>
  <conditionalFormatting sqref="G19 I19 K19 C19:C1048576">
    <cfRule type="cellIs" dxfId="852" priority="163" stopIfTrue="1" operator="equal">
      <formula>"A / B &amp; D Remand"</formula>
    </cfRule>
  </conditionalFormatting>
  <conditionalFormatting sqref="G21">
    <cfRule type="cellIs" dxfId="851" priority="470" stopIfTrue="1" operator="equal">
      <formula>"Kids"</formula>
    </cfRule>
    <cfRule type="cellIs" priority="469" stopIfTrue="1" operator="equal">
      <formula>"E Kids"</formula>
    </cfRule>
    <cfRule type="cellIs" dxfId="850" priority="103" stopIfTrue="1" operator="equal">
      <formula>"A / B &amp; D Remand"</formula>
    </cfRule>
    <cfRule type="cellIs" dxfId="849" priority="472" stopIfTrue="1" operator="equal">
      <formula>"Protection"</formula>
    </cfRule>
    <cfRule type="cellIs" dxfId="848" priority="474" stopIfTrue="1" operator="equal">
      <formula>"C Remand "</formula>
    </cfRule>
    <cfRule type="cellIs" dxfId="847" priority="471" stopIfTrue="1" operator="equal">
      <formula>"Convicted"</formula>
    </cfRule>
  </conditionalFormatting>
  <conditionalFormatting sqref="G21:G22">
    <cfRule type="cellIs" dxfId="846" priority="473" stopIfTrue="1" operator="equal">
      <formula>"A / B &amp; D Remand"</formula>
    </cfRule>
  </conditionalFormatting>
  <conditionalFormatting sqref="G22">
    <cfRule type="cellIs" dxfId="845" priority="475" stopIfTrue="1" operator="equal">
      <formula>"Protection"</formula>
    </cfRule>
    <cfRule type="cellIs" dxfId="844" priority="477" stopIfTrue="1" operator="equal">
      <formula>"C Remand"</formula>
    </cfRule>
    <cfRule type="cellIs" priority="478" stopIfTrue="1" operator="equal">
      <formula>"E Kids"</formula>
    </cfRule>
    <cfRule type="cellIs" dxfId="843" priority="479" stopIfTrue="1" operator="equal">
      <formula>"Kids"</formula>
    </cfRule>
    <cfRule type="cellIs" dxfId="842" priority="480" stopIfTrue="1" operator="equal">
      <formula>"Convicted"</formula>
    </cfRule>
    <cfRule type="cellIs" dxfId="841" priority="481" stopIfTrue="1" operator="equal">
      <formula>"Protection"</formula>
    </cfRule>
    <cfRule type="cellIs" dxfId="840" priority="476" stopIfTrue="1" operator="equal">
      <formula>"Convicted"</formula>
    </cfRule>
    <cfRule type="cellIs" dxfId="839" priority="483" stopIfTrue="1" operator="equal">
      <formula>"C Remand "</formula>
    </cfRule>
  </conditionalFormatting>
  <conditionalFormatting sqref="G22:G23">
    <cfRule type="cellIs" dxfId="838" priority="482" stopIfTrue="1" operator="equal">
      <formula>"A / B &amp; D Remand"</formula>
    </cfRule>
  </conditionalFormatting>
  <conditionalFormatting sqref="G23">
    <cfRule type="cellIs" dxfId="837" priority="489" stopIfTrue="1" operator="equal">
      <formula>"Convicted"</formula>
    </cfRule>
    <cfRule type="cellIs" dxfId="836" priority="484" stopIfTrue="1" operator="equal">
      <formula>"Protection"</formula>
    </cfRule>
    <cfRule type="cellIs" dxfId="835" priority="485" stopIfTrue="1" operator="equal">
      <formula>"Convicted"</formula>
    </cfRule>
    <cfRule type="cellIs" dxfId="834" priority="486" stopIfTrue="1" operator="equal">
      <formula>"C Remand"</formula>
    </cfRule>
    <cfRule type="cellIs" priority="487" stopIfTrue="1" operator="equal">
      <formula>"E Kids"</formula>
    </cfRule>
    <cfRule type="cellIs" dxfId="833" priority="488" stopIfTrue="1" operator="equal">
      <formula>"Kids"</formula>
    </cfRule>
    <cfRule type="cellIs" dxfId="832" priority="490" stopIfTrue="1" operator="equal">
      <formula>"Protection"</formula>
    </cfRule>
    <cfRule type="cellIs" dxfId="831" priority="492" stopIfTrue="1" operator="equal">
      <formula>"C Remand "</formula>
    </cfRule>
  </conditionalFormatting>
  <conditionalFormatting sqref="G23:G24">
    <cfRule type="cellIs" dxfId="830" priority="491" stopIfTrue="1" operator="equal">
      <formula>"A / B &amp; D Remand"</formula>
    </cfRule>
  </conditionalFormatting>
  <conditionalFormatting sqref="G24">
    <cfRule type="cellIs" dxfId="829" priority="498" stopIfTrue="1" operator="equal">
      <formula>"Convicted"</formula>
    </cfRule>
    <cfRule type="cellIs" dxfId="828" priority="493" stopIfTrue="1" operator="equal">
      <formula>"Protection"</formula>
    </cfRule>
    <cfRule type="cellIs" dxfId="827" priority="494" stopIfTrue="1" operator="equal">
      <formula>"Convicted"</formula>
    </cfRule>
    <cfRule type="cellIs" dxfId="826" priority="495" stopIfTrue="1" operator="equal">
      <formula>"C Remand"</formula>
    </cfRule>
    <cfRule type="cellIs" priority="496" stopIfTrue="1" operator="equal">
      <formula>"E Kids"</formula>
    </cfRule>
    <cfRule type="cellIs" dxfId="825" priority="497" stopIfTrue="1" operator="equal">
      <formula>"Kids"</formula>
    </cfRule>
    <cfRule type="cellIs" dxfId="824" priority="499" stopIfTrue="1" operator="equal">
      <formula>"Protection"</formula>
    </cfRule>
    <cfRule type="cellIs" dxfId="823" priority="500" stopIfTrue="1" operator="equal">
      <formula>"A / B &amp; D Remand"</formula>
    </cfRule>
    <cfRule type="cellIs" dxfId="822" priority="501" stopIfTrue="1" operator="equal">
      <formula>"C Remand "</formula>
    </cfRule>
  </conditionalFormatting>
  <conditionalFormatting sqref="H8:H12 J8:J12 D9:D12 D15:F19 H15:H1048576 J15:J1048576">
    <cfRule type="cellIs" dxfId="821" priority="208" stopIfTrue="1" operator="equal">
      <formula>"Kids"</formula>
    </cfRule>
  </conditionalFormatting>
  <conditionalFormatting sqref="H8:H1048576 J8:J1048576 D9:D12 D13:F19">
    <cfRule type="cellIs" priority="186" stopIfTrue="1" operator="equal">
      <formula>"E Kids"</formula>
    </cfRule>
  </conditionalFormatting>
  <conditionalFormatting sqref="H19:H1048576 J19:J1048576 D20:D1048576 F20:F1048576">
    <cfRule type="cellIs" dxfId="820" priority="303" stopIfTrue="1" operator="equal">
      <formula>"Protection"</formula>
    </cfRule>
    <cfRule type="cellIs" dxfId="819" priority="305" stopIfTrue="1" operator="equal">
      <formula>"C Remand "</formula>
    </cfRule>
  </conditionalFormatting>
  <conditionalFormatting sqref="I9">
    <cfRule type="cellIs" priority="34" stopIfTrue="1" operator="equal">
      <formula>"E Kids"</formula>
    </cfRule>
    <cfRule type="cellIs" dxfId="818" priority="32" stopIfTrue="1" operator="equal">
      <formula>"C Remand"</formula>
    </cfRule>
    <cfRule type="cellIs" dxfId="817" priority="31" stopIfTrue="1" operator="equal">
      <formula>"Convicted"</formula>
    </cfRule>
    <cfRule type="cellIs" dxfId="816" priority="30" stopIfTrue="1" operator="equal">
      <formula>"Protection"</formula>
    </cfRule>
    <cfRule type="cellIs" dxfId="815" priority="29" stopIfTrue="1" operator="equal">
      <formula>"A / B &amp; D Remand"</formula>
    </cfRule>
    <cfRule type="cellIs" dxfId="814" priority="44" stopIfTrue="1" operator="equal">
      <formula>"A / B &amp; D Remand"</formula>
    </cfRule>
    <cfRule type="cellIs" dxfId="813" priority="45" stopIfTrue="1" operator="equal">
      <formula>"C Remand "</formula>
    </cfRule>
    <cfRule type="cellIs" dxfId="812" priority="42" stopIfTrue="1" operator="equal">
      <formula>"Convicted"</formula>
    </cfRule>
    <cfRule type="cellIs" dxfId="811" priority="41" stopIfTrue="1" operator="equal">
      <formula>"Kids"</formula>
    </cfRule>
    <cfRule type="cellIs" priority="40" stopIfTrue="1" operator="equal">
      <formula>"E Kids"</formula>
    </cfRule>
    <cfRule type="cellIs" dxfId="810" priority="39" stopIfTrue="1" operator="equal">
      <formula>"C Remand "</formula>
    </cfRule>
    <cfRule type="cellIs" dxfId="809" priority="38" stopIfTrue="1" operator="equal">
      <formula>"A / B &amp; D Remand"</formula>
    </cfRule>
    <cfRule type="cellIs" dxfId="808" priority="37" stopIfTrue="1" operator="equal">
      <formula>"Protection"</formula>
    </cfRule>
    <cfRule type="cellIs" dxfId="807" priority="36" stopIfTrue="1" operator="equal">
      <formula>"Convicted"</formula>
    </cfRule>
    <cfRule type="cellIs" dxfId="806" priority="33" stopIfTrue="1" operator="equal">
      <formula>"Convicted"</formula>
    </cfRule>
    <cfRule type="cellIs" dxfId="805" priority="43" stopIfTrue="1" operator="equal">
      <formula>"Protection"</formula>
    </cfRule>
    <cfRule type="cellIs" dxfId="804" priority="35" stopIfTrue="1" operator="equal">
      <formula>"Kids"</formula>
    </cfRule>
  </conditionalFormatting>
  <conditionalFormatting sqref="I12 N13:Q15 M19:Q19">
    <cfRule type="cellIs" priority="421" stopIfTrue="1" operator="equal">
      <formula>"E Kids"</formula>
    </cfRule>
  </conditionalFormatting>
  <conditionalFormatting sqref="I12">
    <cfRule type="cellIs" dxfId="803" priority="418" stopIfTrue="1" operator="equal">
      <formula>"Convicted"</formula>
    </cfRule>
    <cfRule type="cellIs" dxfId="802" priority="419" stopIfTrue="1" operator="equal">
      <formula>"C Remand"</formula>
    </cfRule>
    <cfRule type="cellIs" dxfId="801" priority="420" stopIfTrue="1" operator="equal">
      <formula>"Convicted"</formula>
    </cfRule>
    <cfRule type="cellIs" dxfId="800" priority="422" stopIfTrue="1" operator="equal">
      <formula>"Kids"</formula>
    </cfRule>
    <cfRule type="cellIs" dxfId="799" priority="423" stopIfTrue="1" operator="equal">
      <formula>"Convicted"</formula>
    </cfRule>
    <cfRule type="cellIs" dxfId="798" priority="424" stopIfTrue="1" operator="equal">
      <formula>"Protection"</formula>
    </cfRule>
    <cfRule type="cellIs" dxfId="797" priority="426" stopIfTrue="1" operator="equal">
      <formula>"C Remand "</formula>
    </cfRule>
    <cfRule type="cellIs" dxfId="796" priority="413" stopIfTrue="1" operator="equal">
      <formula>"Convicted"</formula>
    </cfRule>
    <cfRule type="cellIs" dxfId="795" priority="414" stopIfTrue="1" operator="equal">
      <formula>"C Remand"</formula>
    </cfRule>
    <cfRule type="cellIs" dxfId="794" priority="415" stopIfTrue="1" operator="equal">
      <formula>"Convicted"</formula>
    </cfRule>
    <cfRule type="cellIs" dxfId="793" priority="416" stopIfTrue="1" operator="equal">
      <formula>"A / B &amp; D Remand"</formula>
    </cfRule>
    <cfRule type="cellIs" dxfId="792" priority="417" stopIfTrue="1" operator="equal">
      <formula>"Protection"</formula>
    </cfRule>
  </conditionalFormatting>
  <conditionalFormatting sqref="I12:I13">
    <cfRule type="cellIs" dxfId="791" priority="425" stopIfTrue="1" operator="equal">
      <formula>"A / B &amp; D Remand"</formula>
    </cfRule>
  </conditionalFormatting>
  <conditionalFormatting sqref="I13 G13 K13">
    <cfRule type="cellIs" dxfId="790" priority="427" stopIfTrue="1" operator="equal">
      <formula>"Protection"</formula>
    </cfRule>
  </conditionalFormatting>
  <conditionalFormatting sqref="I21">
    <cfRule type="cellIs" dxfId="789" priority="509" stopIfTrue="1" operator="equal">
      <formula>"A / B &amp; D Remand"</formula>
    </cfRule>
    <cfRule type="cellIs" dxfId="788" priority="510" stopIfTrue="1" operator="equal">
      <formula>"C Remand "</formula>
    </cfRule>
    <cfRule type="cellIs" dxfId="787" priority="506" stopIfTrue="1" operator="equal">
      <formula>"Kids"</formula>
    </cfRule>
    <cfRule type="cellIs" dxfId="786" priority="502" stopIfTrue="1" operator="equal">
      <formula>"Protection"</formula>
    </cfRule>
    <cfRule type="cellIs" dxfId="785" priority="503" stopIfTrue="1" operator="equal">
      <formula>"Convicted"</formula>
    </cfRule>
    <cfRule type="cellIs" dxfId="784" priority="504" stopIfTrue="1" operator="equal">
      <formula>"C Remand"</formula>
    </cfRule>
    <cfRule type="cellIs" priority="505" stopIfTrue="1" operator="equal">
      <formula>"E Kids"</formula>
    </cfRule>
    <cfRule type="cellIs" dxfId="783" priority="507" stopIfTrue="1" operator="equal">
      <formula>"Convicted"</formula>
    </cfRule>
  </conditionalFormatting>
  <conditionalFormatting sqref="I21:I22">
    <cfRule type="cellIs" dxfId="782" priority="508" stopIfTrue="1" operator="equal">
      <formula>"Protection"</formula>
    </cfRule>
  </conditionalFormatting>
  <conditionalFormatting sqref="I22">
    <cfRule type="cellIs" dxfId="781" priority="514" stopIfTrue="1" operator="equal">
      <formula>"Kids"</formula>
    </cfRule>
    <cfRule type="cellIs" dxfId="780" priority="518" stopIfTrue="1" operator="equal">
      <formula>"C Remand "</formula>
    </cfRule>
    <cfRule type="cellIs" dxfId="779" priority="517" stopIfTrue="1" operator="equal">
      <formula>"A / B &amp; D Remand"</formula>
    </cfRule>
    <cfRule type="cellIs" dxfId="778" priority="511" stopIfTrue="1" operator="equal">
      <formula>"Convicted"</formula>
    </cfRule>
    <cfRule type="cellIs" priority="513" stopIfTrue="1" operator="equal">
      <formula>"E Kids"</formula>
    </cfRule>
    <cfRule type="cellIs" dxfId="777" priority="512" stopIfTrue="1" operator="equal">
      <formula>"C Remand"</formula>
    </cfRule>
    <cfRule type="cellIs" dxfId="776" priority="515" stopIfTrue="1" operator="equal">
      <formula>"Convicted"</formula>
    </cfRule>
  </conditionalFormatting>
  <conditionalFormatting sqref="I22:I23">
    <cfRule type="cellIs" dxfId="775" priority="516" stopIfTrue="1" operator="equal">
      <formula>"Protection"</formula>
    </cfRule>
  </conditionalFormatting>
  <conditionalFormatting sqref="I22:I24">
    <cfRule type="cellIs" dxfId="774" priority="102" stopIfTrue="1" operator="equal">
      <formula>"A / B &amp; D Remand"</formula>
    </cfRule>
  </conditionalFormatting>
  <conditionalFormatting sqref="I23">
    <cfRule type="cellIs" dxfId="773" priority="523" stopIfTrue="1" operator="equal">
      <formula>"Convicted"</formula>
    </cfRule>
    <cfRule type="cellIs" dxfId="772" priority="522" stopIfTrue="1" operator="equal">
      <formula>"Kids"</formula>
    </cfRule>
    <cfRule type="cellIs" dxfId="771" priority="526" stopIfTrue="1" operator="equal">
      <formula>"C Remand "</formula>
    </cfRule>
    <cfRule type="cellIs" dxfId="770" priority="525" stopIfTrue="1" operator="equal">
      <formula>"A / B &amp; D Remand"</formula>
    </cfRule>
    <cfRule type="cellIs" priority="521" stopIfTrue="1" operator="equal">
      <formula>"E Kids"</formula>
    </cfRule>
    <cfRule type="cellIs" dxfId="769" priority="519" stopIfTrue="1" operator="equal">
      <formula>"Convicted"</formula>
    </cfRule>
    <cfRule type="cellIs" dxfId="768" priority="520" stopIfTrue="1" operator="equal">
      <formula>"C Remand"</formula>
    </cfRule>
  </conditionalFormatting>
  <conditionalFormatting sqref="I23:I24">
    <cfRule type="cellIs" dxfId="767" priority="524" stopIfTrue="1" operator="equal">
      <formula>"Protection"</formula>
    </cfRule>
  </conditionalFormatting>
  <conditionalFormatting sqref="I24">
    <cfRule type="cellIs" dxfId="766" priority="531" stopIfTrue="1" operator="equal">
      <formula>"Convicted"</formula>
    </cfRule>
    <cfRule type="cellIs" dxfId="765" priority="527" stopIfTrue="1" operator="equal">
      <formula>"Convicted"</formula>
    </cfRule>
    <cfRule type="cellIs" dxfId="764" priority="530" stopIfTrue="1" operator="equal">
      <formula>"Kids"</formula>
    </cfRule>
    <cfRule type="cellIs" dxfId="763" priority="532" stopIfTrue="1" operator="equal">
      <formula>"Protection"</formula>
    </cfRule>
    <cfRule type="cellIs" priority="529" stopIfTrue="1" operator="equal">
      <formula>"E Kids"</formula>
    </cfRule>
    <cfRule type="cellIs" dxfId="762" priority="528" stopIfTrue="1" operator="equal">
      <formula>"C Remand"</formula>
    </cfRule>
    <cfRule type="cellIs" dxfId="761" priority="533" stopIfTrue="1" operator="equal">
      <formula>"A / B &amp; D Remand"</formula>
    </cfRule>
    <cfRule type="cellIs" dxfId="760" priority="534" stopIfTrue="1" operator="equal">
      <formula>"C Remand "</formula>
    </cfRule>
  </conditionalFormatting>
  <conditionalFormatting sqref="J19:J20 H19:H1048576 F20 D20:D1048576 E21:F24 J21:K24 F25:F1048576 J25:J1048576 B31:B35">
    <cfRule type="cellIs" dxfId="759" priority="304" stopIfTrue="1" operator="equal">
      <formula>"A / B &amp; D Remand"</formula>
    </cfRule>
  </conditionalFormatting>
  <conditionalFormatting sqref="K11">
    <cfRule type="cellIs" dxfId="758" priority="13" stopIfTrue="1" operator="equal">
      <formula>"Protection"</formula>
    </cfRule>
    <cfRule type="cellIs" dxfId="757" priority="18" stopIfTrue="1" operator="equal">
      <formula>"Kids"</formula>
    </cfRule>
    <cfRule type="cellIs" dxfId="756" priority="25" stopIfTrue="1" operator="equal">
      <formula>"Convicted"</formula>
    </cfRule>
    <cfRule type="cellIs" dxfId="755" priority="26" stopIfTrue="1" operator="equal">
      <formula>"Protection"</formula>
    </cfRule>
    <cfRule type="cellIs" dxfId="754" priority="27" stopIfTrue="1" operator="equal">
      <formula>"A / B &amp; D Remand"</formula>
    </cfRule>
    <cfRule type="cellIs" dxfId="753" priority="28" stopIfTrue="1" operator="equal">
      <formula>"C Remand "</formula>
    </cfRule>
    <cfRule type="cellIs" priority="17" stopIfTrue="1" operator="equal">
      <formula>"E Kids"</formula>
    </cfRule>
    <cfRule type="cellIs" dxfId="752" priority="12" stopIfTrue="1" operator="equal">
      <formula>"A / B &amp; D Remand"</formula>
    </cfRule>
    <cfRule type="cellIs" dxfId="751" priority="19" stopIfTrue="1" operator="equal">
      <formula>"Convicted"</formula>
    </cfRule>
    <cfRule type="cellIs" dxfId="750" priority="14" stopIfTrue="1" operator="equal">
      <formula>"Convicted"</formula>
    </cfRule>
    <cfRule type="cellIs" dxfId="749" priority="15" stopIfTrue="1" operator="equal">
      <formula>"C Remand"</formula>
    </cfRule>
    <cfRule type="cellIs" dxfId="748" priority="16" stopIfTrue="1" operator="equal">
      <formula>"Convicted"</formula>
    </cfRule>
    <cfRule type="cellIs" dxfId="747" priority="24" stopIfTrue="1" operator="equal">
      <formula>"Kids"</formula>
    </cfRule>
    <cfRule type="cellIs" priority="23" stopIfTrue="1" operator="equal">
      <formula>"E Kids"</formula>
    </cfRule>
    <cfRule type="cellIs" dxfId="746" priority="22" stopIfTrue="1" operator="equal">
      <formula>"C Remand "</formula>
    </cfRule>
    <cfRule type="cellIs" dxfId="745" priority="21" stopIfTrue="1" operator="equal">
      <formula>"A / B &amp; D Remand"</formula>
    </cfRule>
    <cfRule type="cellIs" dxfId="744" priority="20" stopIfTrue="1" operator="equal">
      <formula>"Protection"</formula>
    </cfRule>
  </conditionalFormatting>
  <conditionalFormatting sqref="K21">
    <cfRule type="cellIs" dxfId="743" priority="348" stopIfTrue="1" operator="equal">
      <formula>"C Remand "</formula>
    </cfRule>
    <cfRule type="cellIs" dxfId="742" priority="345" stopIfTrue="1" operator="equal">
      <formula>"Convicted"</formula>
    </cfRule>
    <cfRule type="cellIs" dxfId="741" priority="344" stopIfTrue="1" operator="equal">
      <formula>"Kids"</formula>
    </cfRule>
    <cfRule type="cellIs" priority="343" stopIfTrue="1" operator="equal">
      <formula>"E Kids"</formula>
    </cfRule>
    <cfRule type="cellIs" dxfId="740" priority="342" stopIfTrue="1" operator="equal">
      <formula>"C Remand"</formula>
    </cfRule>
    <cfRule type="cellIs" dxfId="739" priority="341" stopIfTrue="1" operator="equal">
      <formula>"Convicted"</formula>
    </cfRule>
    <cfRule type="cellIs" dxfId="738" priority="347" stopIfTrue="1" operator="equal">
      <formula>"A / B &amp; D Remand"</formula>
    </cfRule>
  </conditionalFormatting>
  <conditionalFormatting sqref="K21:K22">
    <cfRule type="cellIs" dxfId="737" priority="346" stopIfTrue="1" operator="equal">
      <formula>"Protection"</formula>
    </cfRule>
  </conditionalFormatting>
  <conditionalFormatting sqref="K22 G21">
    <cfRule type="cellIs" dxfId="736" priority="349" stopIfTrue="1" operator="equal">
      <formula>"Convicted"</formula>
    </cfRule>
  </conditionalFormatting>
  <conditionalFormatting sqref="K22">
    <cfRule type="cellIs" dxfId="735" priority="352" stopIfTrue="1" operator="equal">
      <formula>"Kids"</formula>
    </cfRule>
    <cfRule type="cellIs" dxfId="734" priority="356" stopIfTrue="1" operator="equal">
      <formula>"C Remand "</formula>
    </cfRule>
    <cfRule type="cellIs" dxfId="733" priority="355" stopIfTrue="1" operator="equal">
      <formula>"A / B &amp; D Remand"</formula>
    </cfRule>
    <cfRule type="cellIs" dxfId="732" priority="353" stopIfTrue="1" operator="equal">
      <formula>"Convicted"</formula>
    </cfRule>
    <cfRule type="cellIs" priority="351" stopIfTrue="1" operator="equal">
      <formula>"E Kids"</formula>
    </cfRule>
    <cfRule type="cellIs" dxfId="731" priority="350" stopIfTrue="1" operator="equal">
      <formula>"C Remand"</formula>
    </cfRule>
  </conditionalFormatting>
  <conditionalFormatting sqref="K22:K23">
    <cfRule type="cellIs" dxfId="730" priority="354" stopIfTrue="1" operator="equal">
      <formula>"Protection"</formula>
    </cfRule>
  </conditionalFormatting>
  <conditionalFormatting sqref="K23">
    <cfRule type="cellIs" dxfId="729" priority="361" stopIfTrue="1" operator="equal">
      <formula>"Convicted"</formula>
    </cfRule>
    <cfRule type="cellIs" dxfId="728" priority="364" stopIfTrue="1" operator="equal">
      <formula>"C Remand "</formula>
    </cfRule>
    <cfRule type="cellIs" dxfId="727" priority="363" stopIfTrue="1" operator="equal">
      <formula>"A / B &amp; D Remand"</formula>
    </cfRule>
    <cfRule type="cellIs" dxfId="726" priority="360" stopIfTrue="1" operator="equal">
      <formula>"Kids"</formula>
    </cfRule>
    <cfRule type="cellIs" dxfId="725" priority="357" stopIfTrue="1" operator="equal">
      <formula>"Convicted"</formula>
    </cfRule>
    <cfRule type="cellIs" dxfId="724" priority="358" stopIfTrue="1" operator="equal">
      <formula>"C Remand"</formula>
    </cfRule>
    <cfRule type="cellIs" priority="359" stopIfTrue="1" operator="equal">
      <formula>"E Kids"</formula>
    </cfRule>
  </conditionalFormatting>
  <conditionalFormatting sqref="K23:K24">
    <cfRule type="cellIs" dxfId="723" priority="362" stopIfTrue="1" operator="equal">
      <formula>"Protection"</formula>
    </cfRule>
  </conditionalFormatting>
  <conditionalFormatting sqref="K24 B31">
    <cfRule type="cellIs" dxfId="722" priority="370" stopIfTrue="1" operator="equal">
      <formula>"Protection"</formula>
    </cfRule>
  </conditionalFormatting>
  <conditionalFormatting sqref="K24">
    <cfRule type="cellIs" dxfId="721" priority="372" stopIfTrue="1" operator="equal">
      <formula>"C Remand "</formula>
    </cfRule>
    <cfRule type="cellIs" dxfId="720" priority="368" stopIfTrue="1" operator="equal">
      <formula>"Kids"</formula>
    </cfRule>
    <cfRule type="cellIs" dxfId="719" priority="365" stopIfTrue="1" operator="equal">
      <formula>"Convicted"</formula>
    </cfRule>
    <cfRule type="cellIs" priority="367" stopIfTrue="1" operator="equal">
      <formula>"E Kids"</formula>
    </cfRule>
    <cfRule type="cellIs" dxfId="718" priority="366" stopIfTrue="1" operator="equal">
      <formula>"C Remand"</formula>
    </cfRule>
    <cfRule type="cellIs" dxfId="717" priority="371" stopIfTrue="1" operator="equal">
      <formula>"A / B &amp; D Remand"</formula>
    </cfRule>
    <cfRule type="cellIs" dxfId="716" priority="369" stopIfTrue="1" operator="equal">
      <formula>"Convicted"</formula>
    </cfRule>
  </conditionalFormatting>
  <conditionalFormatting sqref="L8:L19">
    <cfRule type="cellIs" dxfId="715" priority="450" stopIfTrue="1" operator="equal">
      <formula>"A / B &amp; D Remand"</formula>
    </cfRule>
    <cfRule type="cellIs" dxfId="714" priority="449" stopIfTrue="1" operator="equal">
      <formula>"Protection"</formula>
    </cfRule>
    <cfRule type="cellIs" dxfId="713" priority="448" stopIfTrue="1" operator="equal">
      <formula>"Convicted"</formula>
    </cfRule>
    <cfRule type="cellIs" dxfId="712" priority="451" stopIfTrue="1" operator="equal">
      <formula>"C Remand "</formula>
    </cfRule>
  </conditionalFormatting>
  <conditionalFormatting sqref="M8:M18">
    <cfRule type="cellIs" dxfId="711" priority="453" stopIfTrue="1" operator="equal">
      <formula>"B"</formula>
    </cfRule>
    <cfRule type="cellIs" dxfId="710" priority="454" stopIfTrue="1" operator="equal">
      <formula>"A"</formula>
    </cfRule>
  </conditionalFormatting>
  <conditionalFormatting sqref="M8:Q12 M13:M18 N15:Q18">
    <cfRule type="cellIs" dxfId="709" priority="452" stopIfTrue="1" operator="equal">
      <formula>"C"</formula>
    </cfRule>
  </conditionalFormatting>
  <conditionalFormatting sqref="M8:R19">
    <cfRule type="cellIs" dxfId="708" priority="97" stopIfTrue="1" operator="equal">
      <formula>"D"</formula>
    </cfRule>
  </conditionalFormatting>
  <conditionalFormatting sqref="M19:R19">
    <cfRule type="cellIs" dxfId="707" priority="466" stopIfTrue="1" operator="equal">
      <formula>"B"</formula>
    </cfRule>
    <cfRule type="cellIs" dxfId="706" priority="465" stopIfTrue="1" operator="equal">
      <formula>"C"</formula>
    </cfRule>
    <cfRule type="cellIs" dxfId="705" priority="464" stopIfTrue="1" operator="equal">
      <formula>"KIDS"</formula>
    </cfRule>
    <cfRule type="cellIs" dxfId="704" priority="467" stopIfTrue="1" operator="equal">
      <formula>"A"</formula>
    </cfRule>
  </conditionalFormatting>
  <conditionalFormatting sqref="M8:X19">
    <cfRule type="cellIs" dxfId="703" priority="98" stopIfTrue="1" operator="equal">
      <formula>"E/DSL/LH"</formula>
    </cfRule>
  </conditionalFormatting>
  <conditionalFormatting sqref="N8:Q12 N15:Q18">
    <cfRule type="cellIs" dxfId="702" priority="455" stopIfTrue="1" operator="equal">
      <formula>"B"</formula>
    </cfRule>
    <cfRule type="cellIs" dxfId="701" priority="456" stopIfTrue="1" operator="equal">
      <formula>"A"</formula>
    </cfRule>
  </conditionalFormatting>
  <conditionalFormatting sqref="N13:Q14">
    <cfRule type="cellIs" dxfId="700" priority="463" stopIfTrue="1" operator="equal">
      <formula>"A"</formula>
    </cfRule>
    <cfRule type="cellIs" dxfId="699" priority="462" stopIfTrue="1" operator="equal">
      <formula>"B"</formula>
    </cfRule>
    <cfRule type="cellIs" dxfId="698" priority="461" stopIfTrue="1" operator="equal">
      <formula>"C"</formula>
    </cfRule>
  </conditionalFormatting>
  <conditionalFormatting sqref="R8:R12 N13:R14 R15:R18">
    <cfRule type="cellIs" dxfId="697" priority="457" stopIfTrue="1" operator="equal">
      <formula>"KIDS"</formula>
    </cfRule>
  </conditionalFormatting>
  <conditionalFormatting sqref="R8:R18">
    <cfRule type="cellIs" dxfId="696" priority="458" stopIfTrue="1" operator="equal">
      <formula>"C"</formula>
    </cfRule>
    <cfRule type="cellIs" dxfId="695" priority="459" stopIfTrue="1" operator="equal">
      <formula>"B"</formula>
    </cfRule>
    <cfRule type="cellIs" dxfId="694" priority="460" stopIfTrue="1" operator="equal">
      <formula>"A"</formula>
    </cfRule>
  </conditionalFormatting>
  <conditionalFormatting sqref="S8:X19">
    <cfRule type="cellIs" dxfId="693" priority="215" stopIfTrue="1" operator="equal">
      <formula>"B"</formula>
    </cfRule>
    <cfRule type="cellIs" dxfId="692" priority="187" stopIfTrue="1" operator="equal">
      <formula>"C"</formula>
    </cfRule>
    <cfRule type="cellIs" dxfId="691" priority="99" stopIfTrue="1" operator="equal">
      <formula>"D"</formula>
    </cfRule>
    <cfRule type="cellIs" dxfId="690" priority="468" stopIfTrue="1" operator="equal">
      <formula>"A"</formula>
    </cfRule>
  </conditionalFormatting>
  <conditionalFormatting sqref="T6:V7 X6:X7">
    <cfRule type="expression" dxfId="689" priority="101" stopIfTrue="1">
      <formula>NOT(ISERROR(SEARCH("E/DSL",T6)))</formula>
    </cfRule>
  </conditionalFormatting>
  <conditionalFormatting sqref="W5:W7">
    <cfRule type="expression" dxfId="688" priority="225" stopIfTrue="1">
      <formula>NOT(ISERROR(SEARCH("E/DSL",W5)))</formula>
    </cfRule>
  </conditionalFormatting>
  <conditionalFormatting sqref="Y5:XFD7">
    <cfRule type="expression" dxfId="687" priority="226" stopIfTrue="1">
      <formula>NOT(ISERROR(SEARCH("E/DSL",Y5)))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69B5-5530-4988-BD7C-910116256E34}">
  <sheetPr>
    <pageSetUpPr fitToPage="1"/>
  </sheetPr>
  <dimension ref="A1:Y48"/>
  <sheetViews>
    <sheetView zoomScaleNormal="100" workbookViewId="0">
      <selection activeCell="F34" sqref="F34"/>
    </sheetView>
  </sheetViews>
  <sheetFormatPr defaultRowHeight="15" x14ac:dyDescent="0.25"/>
  <cols>
    <col min="1" max="2" width="12.7109375" customWidth="1"/>
    <col min="3" max="13" width="15.7109375" customWidth="1"/>
  </cols>
  <sheetData>
    <row r="1" spans="1:25" s="159" customFormat="1" ht="14.45" customHeight="1" x14ac:dyDescent="0.25">
      <c r="C1" s="351" t="s">
        <v>0</v>
      </c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214"/>
      <c r="O1" s="360" t="s">
        <v>1</v>
      </c>
      <c r="P1" s="361"/>
      <c r="Q1" s="361"/>
      <c r="R1" s="362"/>
      <c r="S1" s="216"/>
      <c r="T1" s="360" t="s">
        <v>41</v>
      </c>
      <c r="U1" s="361"/>
      <c r="V1" s="361"/>
      <c r="W1" s="361"/>
      <c r="X1" s="361"/>
      <c r="Y1" s="362"/>
    </row>
    <row r="2" spans="1:25" s="159" customFormat="1" ht="15" customHeight="1" x14ac:dyDescent="0.25">
      <c r="C2" s="354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214"/>
      <c r="O2" s="363"/>
      <c r="P2" s="364"/>
      <c r="Q2" s="364"/>
      <c r="R2" s="365"/>
      <c r="S2" s="217"/>
      <c r="T2" s="363"/>
      <c r="U2" s="364"/>
      <c r="V2" s="364"/>
      <c r="W2" s="364"/>
      <c r="X2" s="364"/>
      <c r="Y2" s="365"/>
    </row>
    <row r="3" spans="1:25" s="159" customFormat="1" ht="17.100000000000001" customHeight="1" thickBot="1" x14ac:dyDescent="0.3">
      <c r="C3" s="354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214"/>
      <c r="O3" s="363"/>
      <c r="P3" s="364"/>
      <c r="Q3" s="364"/>
      <c r="R3" s="365"/>
      <c r="S3" s="217"/>
      <c r="T3" s="363"/>
      <c r="U3" s="364"/>
      <c r="V3" s="364"/>
      <c r="W3" s="364"/>
      <c r="X3" s="364"/>
      <c r="Y3" s="365"/>
    </row>
    <row r="4" spans="1:25" s="192" customFormat="1" ht="17.100000000000001" customHeight="1" thickBot="1" x14ac:dyDescent="0.3">
      <c r="A4" s="182"/>
      <c r="B4" s="181" t="s">
        <v>42</v>
      </c>
      <c r="C4" s="224">
        <v>32</v>
      </c>
      <c r="D4" s="225"/>
      <c r="E4" s="224">
        <v>32</v>
      </c>
      <c r="F4" s="225"/>
      <c r="G4" s="224">
        <v>32</v>
      </c>
      <c r="H4" s="225"/>
      <c r="I4" s="224">
        <v>41</v>
      </c>
      <c r="J4" s="225"/>
      <c r="K4" s="224">
        <v>9</v>
      </c>
      <c r="L4" s="225"/>
      <c r="M4" s="224">
        <v>32</v>
      </c>
      <c r="N4" s="225"/>
      <c r="O4" s="186"/>
      <c r="P4" s="187"/>
      <c r="Q4" s="187"/>
      <c r="R4" s="188"/>
      <c r="S4" s="225"/>
      <c r="T4" s="189"/>
      <c r="U4" s="226"/>
      <c r="V4" s="187"/>
      <c r="W4" s="187"/>
      <c r="X4" s="187"/>
      <c r="Y4" s="188"/>
    </row>
    <row r="5" spans="1:25" ht="15.6" customHeight="1" thickBot="1" x14ac:dyDescent="0.3">
      <c r="A5" s="369" t="s">
        <v>3</v>
      </c>
      <c r="B5" s="370"/>
      <c r="C5" s="174" t="s">
        <v>4</v>
      </c>
      <c r="D5" s="211"/>
      <c r="E5" s="174">
        <v>0.5625</v>
      </c>
      <c r="F5" s="211"/>
      <c r="G5" s="174">
        <v>0.61458333333333337</v>
      </c>
      <c r="H5" s="211"/>
      <c r="I5" s="174">
        <v>0.66666666666666663</v>
      </c>
      <c r="J5" s="211"/>
      <c r="K5" s="259">
        <v>0.70833333333333337</v>
      </c>
      <c r="L5" s="254"/>
      <c r="M5" s="174">
        <v>0.71875</v>
      </c>
      <c r="N5" s="211"/>
      <c r="O5" s="162">
        <v>0.47916666666666663</v>
      </c>
      <c r="P5" s="12">
        <v>0.59375</v>
      </c>
      <c r="Q5" s="13">
        <v>0.59375</v>
      </c>
      <c r="R5" s="163">
        <v>0.63541666666666663</v>
      </c>
      <c r="S5" s="211"/>
      <c r="T5" s="371" t="s">
        <v>5</v>
      </c>
      <c r="U5" s="372"/>
      <c r="V5" s="372"/>
      <c r="W5" s="372"/>
      <c r="X5" s="372" t="s">
        <v>6</v>
      </c>
      <c r="Y5" s="375"/>
    </row>
    <row r="6" spans="1:25" ht="15.75" thickBot="1" x14ac:dyDescent="0.3">
      <c r="A6" s="368" t="s">
        <v>7</v>
      </c>
      <c r="B6" s="108" t="s">
        <v>8</v>
      </c>
      <c r="C6" s="171">
        <v>0.46875</v>
      </c>
      <c r="D6" s="262"/>
      <c r="E6" s="171">
        <v>0.57291666666666663</v>
      </c>
      <c r="F6" s="262"/>
      <c r="G6" s="171">
        <v>0.625</v>
      </c>
      <c r="H6" s="262"/>
      <c r="I6" s="171">
        <v>0.67708333333333337</v>
      </c>
      <c r="J6" s="262"/>
      <c r="K6" s="171">
        <v>0.71875</v>
      </c>
      <c r="L6" s="255"/>
      <c r="M6" s="171">
        <v>0.72916666666666663</v>
      </c>
      <c r="N6" s="262"/>
      <c r="O6" s="19">
        <v>0.48958333333333331</v>
      </c>
      <c r="P6" s="16">
        <v>0.60416666666666674</v>
      </c>
      <c r="Q6" s="18">
        <v>0.60416666666666674</v>
      </c>
      <c r="R6" s="165">
        <v>0.64583333333333337</v>
      </c>
      <c r="S6" s="211"/>
      <c r="T6" s="160">
        <v>0.45833333333333331</v>
      </c>
      <c r="U6" s="21">
        <v>0.64583333333333337</v>
      </c>
      <c r="V6" s="21">
        <v>0.6875</v>
      </c>
      <c r="W6" s="22">
        <v>0.72916666666666663</v>
      </c>
      <c r="X6" s="23">
        <v>0.42708333333333337</v>
      </c>
      <c r="Y6" s="227">
        <v>0.45833333333333331</v>
      </c>
    </row>
    <row r="7" spans="1:25" ht="15.75" thickBot="1" x14ac:dyDescent="0.3">
      <c r="A7" s="374"/>
      <c r="B7" s="100" t="s">
        <v>9</v>
      </c>
      <c r="C7" s="110">
        <v>0.5</v>
      </c>
      <c r="D7" s="262"/>
      <c r="E7" s="110">
        <v>0.60416666666666663</v>
      </c>
      <c r="F7" s="262"/>
      <c r="G7" s="110">
        <v>0.65625</v>
      </c>
      <c r="H7" s="262"/>
      <c r="I7" s="110">
        <v>0.70833333333333337</v>
      </c>
      <c r="J7" s="262"/>
      <c r="K7" s="260">
        <v>0.75</v>
      </c>
      <c r="L7" s="255"/>
      <c r="M7" s="260">
        <v>0.76041666666666663</v>
      </c>
      <c r="N7" s="262"/>
      <c r="O7" s="261">
        <v>0.52083333333333337</v>
      </c>
      <c r="P7" s="167">
        <v>0.64583333333333337</v>
      </c>
      <c r="Q7" s="168">
        <v>0.625</v>
      </c>
      <c r="R7" s="169">
        <v>0.66666666666666663</v>
      </c>
      <c r="S7" s="211"/>
      <c r="T7" s="161">
        <v>0.47916666666666669</v>
      </c>
      <c r="U7" s="26">
        <v>0.66666666666666663</v>
      </c>
      <c r="V7" s="26">
        <v>0.70833333333333337</v>
      </c>
      <c r="W7" s="27">
        <v>0.75</v>
      </c>
      <c r="X7" s="28">
        <v>0.44791666666666669</v>
      </c>
      <c r="Y7" s="228">
        <v>0.47916666666666663</v>
      </c>
    </row>
    <row r="8" spans="1:25" s="3" customFormat="1" ht="24.95" customHeight="1" x14ac:dyDescent="0.25">
      <c r="A8" s="204">
        <v>45962</v>
      </c>
      <c r="B8" s="205" t="s">
        <v>27</v>
      </c>
      <c r="C8" s="229"/>
      <c r="D8" s="211"/>
      <c r="E8" s="211"/>
      <c r="F8" s="211"/>
      <c r="G8" s="211"/>
      <c r="H8" s="211"/>
      <c r="I8" s="211"/>
      <c r="J8" s="211"/>
      <c r="K8" s="211"/>
      <c r="L8" s="211"/>
      <c r="M8" s="263"/>
      <c r="N8" s="211"/>
      <c r="O8" s="57" t="s">
        <v>15</v>
      </c>
      <c r="P8" s="41" t="s">
        <v>29</v>
      </c>
      <c r="Q8" s="86" t="s">
        <v>21</v>
      </c>
      <c r="R8" s="86" t="s">
        <v>18</v>
      </c>
      <c r="S8" s="218"/>
      <c r="T8" s="54"/>
      <c r="U8" s="55"/>
      <c r="V8" s="55"/>
      <c r="W8" s="56"/>
      <c r="X8" s="57" t="s">
        <v>17</v>
      </c>
      <c r="Y8" s="230" t="s">
        <v>18</v>
      </c>
    </row>
    <row r="9" spans="1:25" s="3" customFormat="1" ht="24.95" customHeight="1" thickBot="1" x14ac:dyDescent="0.3">
      <c r="A9" s="206">
        <v>45963</v>
      </c>
      <c r="B9" s="207" t="s">
        <v>28</v>
      </c>
      <c r="C9" s="220"/>
      <c r="D9" s="213"/>
      <c r="E9" s="213"/>
      <c r="F9" s="213"/>
      <c r="G9" s="213"/>
      <c r="H9" s="213"/>
      <c r="I9" s="213"/>
      <c r="J9" s="213"/>
      <c r="K9" s="213"/>
      <c r="L9" s="213"/>
      <c r="M9" s="221"/>
      <c r="N9" s="211"/>
      <c r="O9" s="41" t="s">
        <v>17</v>
      </c>
      <c r="P9" s="222"/>
      <c r="Q9" s="41" t="s">
        <v>22</v>
      </c>
      <c r="R9" s="41" t="s">
        <v>16</v>
      </c>
      <c r="S9" s="222"/>
      <c r="T9" s="39"/>
      <c r="U9" s="93"/>
      <c r="V9" s="93"/>
      <c r="W9" s="40"/>
      <c r="X9" s="63" t="s">
        <v>21</v>
      </c>
      <c r="Y9" s="202" t="s">
        <v>16</v>
      </c>
    </row>
    <row r="10" spans="1:25" s="3" customFormat="1" ht="24.95" customHeight="1" thickBot="1" x14ac:dyDescent="0.3">
      <c r="A10" s="206">
        <v>45964</v>
      </c>
      <c r="B10" s="207" t="s">
        <v>10</v>
      </c>
      <c r="C10" s="135" t="s">
        <v>13</v>
      </c>
      <c r="D10" s="212"/>
      <c r="E10" s="135" t="s">
        <v>14</v>
      </c>
      <c r="F10" s="212"/>
      <c r="G10" s="195" t="s">
        <v>11</v>
      </c>
      <c r="H10" s="212"/>
      <c r="I10" s="197" t="s">
        <v>16</v>
      </c>
      <c r="J10" s="212"/>
      <c r="K10" s="250" t="s">
        <v>15</v>
      </c>
      <c r="L10" s="256"/>
      <c r="M10" s="257" t="s">
        <v>16</v>
      </c>
      <c r="N10" s="211"/>
      <c r="O10" s="211"/>
      <c r="P10" s="211"/>
      <c r="Q10" s="211"/>
      <c r="R10" s="211"/>
      <c r="S10" s="222"/>
      <c r="T10" s="124" t="s">
        <v>17</v>
      </c>
      <c r="U10" s="125" t="s">
        <v>16</v>
      </c>
      <c r="V10" s="125" t="s">
        <v>18</v>
      </c>
      <c r="W10" s="126" t="s">
        <v>22</v>
      </c>
      <c r="X10" s="55"/>
      <c r="Y10" s="231"/>
    </row>
    <row r="11" spans="1:25" s="3" customFormat="1" ht="24.95" customHeight="1" thickBot="1" x14ac:dyDescent="0.3">
      <c r="A11" s="206">
        <v>45965</v>
      </c>
      <c r="B11" s="207" t="s">
        <v>19</v>
      </c>
      <c r="C11" s="135" t="s">
        <v>13</v>
      </c>
      <c r="D11" s="211"/>
      <c r="E11" s="103" t="s">
        <v>13</v>
      </c>
      <c r="F11" s="211"/>
      <c r="G11" s="196" t="s">
        <v>14</v>
      </c>
      <c r="H11" s="211"/>
      <c r="I11" s="103" t="s">
        <v>24</v>
      </c>
      <c r="J11" s="211"/>
      <c r="K11" s="251" t="s">
        <v>20</v>
      </c>
      <c r="L11" s="222"/>
      <c r="M11" s="253" t="s">
        <v>16</v>
      </c>
      <c r="N11" s="211"/>
      <c r="O11" s="211"/>
      <c r="P11" s="211"/>
      <c r="Q11" s="211"/>
      <c r="R11" s="211"/>
      <c r="S11" s="222"/>
      <c r="T11" s="127" t="s">
        <v>21</v>
      </c>
      <c r="U11" s="41" t="s">
        <v>18</v>
      </c>
      <c r="V11" s="41" t="s">
        <v>16</v>
      </c>
      <c r="W11" s="119" t="s">
        <v>16</v>
      </c>
      <c r="X11" s="93"/>
      <c r="Y11" s="232"/>
    </row>
    <row r="12" spans="1:25" s="3" customFormat="1" ht="24.95" customHeight="1" thickBot="1" x14ac:dyDescent="0.3">
      <c r="A12" s="206">
        <v>45966</v>
      </c>
      <c r="B12" s="207" t="s">
        <v>23</v>
      </c>
      <c r="C12" s="128" t="s">
        <v>16</v>
      </c>
      <c r="D12" s="211"/>
      <c r="E12" s="121" t="s">
        <v>16</v>
      </c>
      <c r="F12" s="211"/>
      <c r="G12" s="103" t="s">
        <v>13</v>
      </c>
      <c r="H12" s="211"/>
      <c r="I12" s="104" t="s">
        <v>14</v>
      </c>
      <c r="J12" s="211"/>
      <c r="K12" s="251" t="s">
        <v>15</v>
      </c>
      <c r="L12" s="222"/>
      <c r="M12" s="179" t="s">
        <v>24</v>
      </c>
      <c r="N12" s="211"/>
      <c r="O12" s="211"/>
      <c r="P12" s="211"/>
      <c r="Q12" s="211"/>
      <c r="R12" s="211"/>
      <c r="S12" s="222"/>
      <c r="T12" s="127" t="s">
        <v>18</v>
      </c>
      <c r="U12" s="41" t="s">
        <v>22</v>
      </c>
      <c r="V12" s="41" t="s">
        <v>16</v>
      </c>
      <c r="W12" s="119" t="s">
        <v>16</v>
      </c>
      <c r="X12" s="93"/>
      <c r="Y12" s="232"/>
    </row>
    <row r="13" spans="1:25" s="3" customFormat="1" ht="24.95" customHeight="1" thickBot="1" x14ac:dyDescent="0.3">
      <c r="A13" s="206">
        <v>45967</v>
      </c>
      <c r="B13" s="207" t="s">
        <v>25</v>
      </c>
      <c r="C13" s="105" t="s">
        <v>11</v>
      </c>
      <c r="D13" s="211"/>
      <c r="E13" s="121" t="s">
        <v>16</v>
      </c>
      <c r="F13" s="211"/>
      <c r="G13" s="104" t="s">
        <v>11</v>
      </c>
      <c r="H13" s="211"/>
      <c r="I13" s="105" t="s">
        <v>13</v>
      </c>
      <c r="J13" s="211"/>
      <c r="K13" s="251" t="s">
        <v>20</v>
      </c>
      <c r="L13" s="222"/>
      <c r="M13" s="179" t="s">
        <v>14</v>
      </c>
      <c r="N13" s="211"/>
      <c r="O13" s="211"/>
      <c r="P13" s="211"/>
      <c r="Q13" s="211"/>
      <c r="R13" s="211"/>
      <c r="S13" s="222"/>
      <c r="T13" s="127" t="s">
        <v>22</v>
      </c>
      <c r="U13" s="41" t="s">
        <v>16</v>
      </c>
      <c r="V13" s="41" t="s">
        <v>17</v>
      </c>
      <c r="W13" s="119" t="s">
        <v>21</v>
      </c>
      <c r="X13" s="93"/>
      <c r="Y13" s="232"/>
    </row>
    <row r="14" spans="1:25" s="3" customFormat="1" ht="24.95" customHeight="1" thickBot="1" x14ac:dyDescent="0.3">
      <c r="A14" s="206">
        <v>45968</v>
      </c>
      <c r="B14" s="208" t="s">
        <v>26</v>
      </c>
      <c r="C14" s="128" t="s">
        <v>16</v>
      </c>
      <c r="D14" s="213"/>
      <c r="E14" s="109" t="s">
        <v>11</v>
      </c>
      <c r="F14" s="213"/>
      <c r="G14" s="121" t="s">
        <v>16</v>
      </c>
      <c r="H14" s="213"/>
      <c r="I14" s="196" t="s">
        <v>14</v>
      </c>
      <c r="J14" s="213"/>
      <c r="K14" s="252" t="s">
        <v>15</v>
      </c>
      <c r="L14" s="223"/>
      <c r="M14" s="253" t="s">
        <v>13</v>
      </c>
      <c r="N14" s="211"/>
      <c r="O14" s="211"/>
      <c r="P14" s="211"/>
      <c r="Q14" s="211"/>
      <c r="R14" s="211"/>
      <c r="S14" s="222"/>
      <c r="T14" s="128" t="s">
        <v>16</v>
      </c>
      <c r="U14" s="121" t="s">
        <v>17</v>
      </c>
      <c r="V14" s="121" t="s">
        <v>21</v>
      </c>
      <c r="W14" s="122" t="s">
        <v>18</v>
      </c>
      <c r="X14" s="62"/>
      <c r="Y14" s="233"/>
    </row>
    <row r="15" spans="1:25" s="3" customFormat="1" ht="24.95" customHeight="1" x14ac:dyDescent="0.25">
      <c r="A15" s="206">
        <v>45969</v>
      </c>
      <c r="B15" s="207" t="s">
        <v>27</v>
      </c>
      <c r="C15" s="234"/>
      <c r="D15" s="211"/>
      <c r="E15" s="222"/>
      <c r="F15" s="211"/>
      <c r="G15" s="222"/>
      <c r="H15" s="211"/>
      <c r="I15" s="222"/>
      <c r="J15" s="211"/>
      <c r="K15" s="222"/>
      <c r="L15" s="222"/>
      <c r="M15" s="222"/>
      <c r="N15" s="215"/>
      <c r="O15" s="41" t="s">
        <v>20</v>
      </c>
      <c r="P15" s="222"/>
      <c r="Q15" s="41" t="s">
        <v>18</v>
      </c>
      <c r="R15" s="41" t="s">
        <v>22</v>
      </c>
      <c r="S15" s="219"/>
      <c r="T15" s="39"/>
      <c r="U15" s="93"/>
      <c r="V15" s="93"/>
      <c r="W15" s="40"/>
      <c r="X15" s="57" t="s">
        <v>22</v>
      </c>
      <c r="Y15" s="230" t="s">
        <v>16</v>
      </c>
    </row>
    <row r="16" spans="1:25" s="3" customFormat="1" ht="24.95" customHeight="1" thickBot="1" x14ac:dyDescent="0.3">
      <c r="A16" s="206">
        <v>45970</v>
      </c>
      <c r="B16" s="207" t="s">
        <v>28</v>
      </c>
      <c r="C16" s="234"/>
      <c r="D16" s="211"/>
      <c r="E16" s="222"/>
      <c r="F16" s="211"/>
      <c r="G16" s="222"/>
      <c r="H16" s="211"/>
      <c r="I16" s="222"/>
      <c r="J16" s="211"/>
      <c r="K16" s="222"/>
      <c r="L16" s="222"/>
      <c r="M16" s="222"/>
      <c r="N16" s="215"/>
      <c r="O16" s="41" t="s">
        <v>21</v>
      </c>
      <c r="P16" s="41" t="s">
        <v>29</v>
      </c>
      <c r="Q16" s="41" t="s">
        <v>16</v>
      </c>
      <c r="R16" s="41" t="s">
        <v>17</v>
      </c>
      <c r="S16" s="219"/>
      <c r="T16" s="39"/>
      <c r="U16" s="93"/>
      <c r="V16" s="93"/>
      <c r="W16" s="40"/>
      <c r="X16" s="63" t="s">
        <v>17</v>
      </c>
      <c r="Y16" s="202" t="s">
        <v>21</v>
      </c>
    </row>
    <row r="17" spans="1:25" s="3" customFormat="1" ht="24.95" customHeight="1" thickBot="1" x14ac:dyDescent="0.3">
      <c r="A17" s="206">
        <v>45971</v>
      </c>
      <c r="B17" s="207" t="s">
        <v>10</v>
      </c>
      <c r="C17" s="198" t="s">
        <v>16</v>
      </c>
      <c r="D17" s="212"/>
      <c r="E17" s="125" t="s">
        <v>11</v>
      </c>
      <c r="F17" s="212"/>
      <c r="G17" s="125" t="s">
        <v>13</v>
      </c>
      <c r="H17" s="212"/>
      <c r="I17" s="125" t="s">
        <v>14</v>
      </c>
      <c r="J17" s="212"/>
      <c r="K17" s="247" t="s">
        <v>20</v>
      </c>
      <c r="L17" s="256"/>
      <c r="M17" s="249" t="s">
        <v>24</v>
      </c>
      <c r="N17" s="211"/>
      <c r="O17" s="211"/>
      <c r="P17" s="211"/>
      <c r="Q17" s="211"/>
      <c r="R17" s="211"/>
      <c r="S17" s="222"/>
      <c r="T17" s="124" t="s">
        <v>18</v>
      </c>
      <c r="U17" s="125" t="s">
        <v>22</v>
      </c>
      <c r="V17" s="125" t="s">
        <v>16</v>
      </c>
      <c r="W17" s="126" t="s">
        <v>17</v>
      </c>
      <c r="X17" s="55"/>
      <c r="Y17" s="231"/>
    </row>
    <row r="18" spans="1:25" s="3" customFormat="1" ht="24.95" customHeight="1" thickBot="1" x14ac:dyDescent="0.3">
      <c r="A18" s="206">
        <v>45972</v>
      </c>
      <c r="B18" s="207" t="s">
        <v>19</v>
      </c>
      <c r="C18" s="127" t="s">
        <v>11</v>
      </c>
      <c r="D18" s="211"/>
      <c r="E18" s="41" t="s">
        <v>13</v>
      </c>
      <c r="F18" s="211"/>
      <c r="G18" s="121" t="s">
        <v>16</v>
      </c>
      <c r="H18" s="211"/>
      <c r="I18" s="121" t="s">
        <v>16</v>
      </c>
      <c r="J18" s="211"/>
      <c r="K18" s="44" t="s">
        <v>15</v>
      </c>
      <c r="L18" s="222"/>
      <c r="M18" s="179" t="s">
        <v>14</v>
      </c>
      <c r="N18" s="211"/>
      <c r="O18" s="211"/>
      <c r="P18" s="211"/>
      <c r="Q18" s="211"/>
      <c r="R18" s="211"/>
      <c r="S18" s="222"/>
      <c r="T18" s="127" t="s">
        <v>22</v>
      </c>
      <c r="U18" s="41" t="s">
        <v>16</v>
      </c>
      <c r="V18" s="41" t="s">
        <v>17</v>
      </c>
      <c r="W18" s="119" t="s">
        <v>21</v>
      </c>
      <c r="X18" s="93"/>
      <c r="Y18" s="232"/>
    </row>
    <row r="19" spans="1:25" s="3" customFormat="1" ht="24.95" customHeight="1" thickBot="1" x14ac:dyDescent="0.3">
      <c r="A19" s="206">
        <v>45973</v>
      </c>
      <c r="B19" s="207" t="s">
        <v>23</v>
      </c>
      <c r="C19" s="127" t="s">
        <v>14</v>
      </c>
      <c r="D19" s="211"/>
      <c r="E19" s="41" t="s">
        <v>11</v>
      </c>
      <c r="F19" s="211"/>
      <c r="G19" s="121" t="s">
        <v>16</v>
      </c>
      <c r="H19" s="211"/>
      <c r="I19" s="41" t="s">
        <v>13</v>
      </c>
      <c r="J19" s="211"/>
      <c r="K19" s="44" t="s">
        <v>20</v>
      </c>
      <c r="L19" s="222"/>
      <c r="M19" s="179" t="s">
        <v>13</v>
      </c>
      <c r="N19" s="211"/>
      <c r="O19" s="211"/>
      <c r="P19" s="211"/>
      <c r="Q19" s="211"/>
      <c r="R19" s="211"/>
      <c r="S19" s="222"/>
      <c r="T19" s="127" t="s">
        <v>16</v>
      </c>
      <c r="U19" s="43" t="s">
        <v>16</v>
      </c>
      <c r="V19" s="41" t="s">
        <v>21</v>
      </c>
      <c r="W19" s="119" t="s">
        <v>18</v>
      </c>
      <c r="X19" s="93"/>
      <c r="Y19" s="232"/>
    </row>
    <row r="20" spans="1:25" s="3" customFormat="1" ht="24.95" customHeight="1" thickBot="1" x14ac:dyDescent="0.3">
      <c r="A20" s="206">
        <v>45974</v>
      </c>
      <c r="B20" s="207" t="s">
        <v>25</v>
      </c>
      <c r="C20" s="127" t="s">
        <v>13</v>
      </c>
      <c r="D20" s="211"/>
      <c r="E20" s="41" t="s">
        <v>14</v>
      </c>
      <c r="F20" s="211"/>
      <c r="G20" s="41" t="s">
        <v>11</v>
      </c>
      <c r="H20" s="211"/>
      <c r="I20" s="121" t="s">
        <v>16</v>
      </c>
      <c r="J20" s="211"/>
      <c r="K20" s="44" t="s">
        <v>15</v>
      </c>
      <c r="L20" s="222"/>
      <c r="M20" s="179" t="s">
        <v>13</v>
      </c>
      <c r="N20" s="211"/>
      <c r="O20" s="211"/>
      <c r="P20" s="211"/>
      <c r="Q20" s="211"/>
      <c r="R20" s="211"/>
      <c r="S20" s="222"/>
      <c r="T20" s="127" t="s">
        <v>17</v>
      </c>
      <c r="U20" s="41" t="s">
        <v>21</v>
      </c>
      <c r="V20" s="41" t="s">
        <v>18</v>
      </c>
      <c r="W20" s="119" t="s">
        <v>16</v>
      </c>
      <c r="X20" s="93"/>
      <c r="Y20" s="232"/>
    </row>
    <row r="21" spans="1:25" s="3" customFormat="1" ht="24.95" customHeight="1" thickBot="1" x14ac:dyDescent="0.3">
      <c r="A21" s="206">
        <v>45975</v>
      </c>
      <c r="B21" s="208" t="s">
        <v>26</v>
      </c>
      <c r="C21" s="128" t="s">
        <v>16</v>
      </c>
      <c r="D21" s="213"/>
      <c r="E21" s="121" t="s">
        <v>13</v>
      </c>
      <c r="F21" s="213"/>
      <c r="G21" s="121" t="s">
        <v>14</v>
      </c>
      <c r="H21" s="213"/>
      <c r="I21" s="121" t="s">
        <v>11</v>
      </c>
      <c r="J21" s="213"/>
      <c r="K21" s="248" t="s">
        <v>20</v>
      </c>
      <c r="L21" s="223"/>
      <c r="M21" s="253" t="s">
        <v>16</v>
      </c>
      <c r="N21" s="211"/>
      <c r="O21" s="211"/>
      <c r="P21" s="211"/>
      <c r="Q21" s="211"/>
      <c r="R21" s="211"/>
      <c r="S21" s="222"/>
      <c r="T21" s="128" t="s">
        <v>16</v>
      </c>
      <c r="U21" s="121" t="s">
        <v>18</v>
      </c>
      <c r="V21" s="121" t="s">
        <v>22</v>
      </c>
      <c r="W21" s="122" t="s">
        <v>16</v>
      </c>
      <c r="X21" s="62"/>
      <c r="Y21" s="233"/>
    </row>
    <row r="22" spans="1:25" s="3" customFormat="1" ht="24.95" customHeight="1" x14ac:dyDescent="0.25">
      <c r="A22" s="206">
        <v>45976</v>
      </c>
      <c r="B22" s="207" t="s">
        <v>27</v>
      </c>
      <c r="C22" s="229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5"/>
      <c r="O22" s="41" t="s">
        <v>15</v>
      </c>
      <c r="P22" s="41" t="s">
        <v>29</v>
      </c>
      <c r="Q22" s="41" t="s">
        <v>22</v>
      </c>
      <c r="R22" s="41" t="s">
        <v>16</v>
      </c>
      <c r="S22" s="219"/>
      <c r="T22" s="39"/>
      <c r="U22" s="93"/>
      <c r="V22" s="93"/>
      <c r="W22" s="40"/>
      <c r="X22" s="57" t="s">
        <v>17</v>
      </c>
      <c r="Y22" s="230" t="s">
        <v>21</v>
      </c>
    </row>
    <row r="23" spans="1:25" s="3" customFormat="1" ht="24.95" customHeight="1" thickBot="1" x14ac:dyDescent="0.3">
      <c r="A23" s="206">
        <v>45977</v>
      </c>
      <c r="B23" s="207" t="s">
        <v>28</v>
      </c>
      <c r="C23" s="229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5"/>
      <c r="O23" s="32" t="s">
        <v>18</v>
      </c>
      <c r="P23" s="222"/>
      <c r="Q23" s="41" t="s">
        <v>17</v>
      </c>
      <c r="R23" s="32" t="s">
        <v>21</v>
      </c>
      <c r="S23" s="219"/>
      <c r="T23" s="39"/>
      <c r="U23" s="93"/>
      <c r="V23" s="93"/>
      <c r="W23" s="40"/>
      <c r="X23" s="63" t="s">
        <v>18</v>
      </c>
      <c r="Y23" s="202" t="s">
        <v>22</v>
      </c>
    </row>
    <row r="24" spans="1:25" s="3" customFormat="1" ht="24.95" customHeight="1" x14ac:dyDescent="0.25">
      <c r="A24" s="206">
        <v>45978</v>
      </c>
      <c r="B24" s="207" t="s">
        <v>10</v>
      </c>
      <c r="C24" s="138" t="s">
        <v>11</v>
      </c>
      <c r="D24" s="212"/>
      <c r="E24" s="199" t="s">
        <v>16</v>
      </c>
      <c r="F24" s="212"/>
      <c r="G24" s="138" t="s">
        <v>13</v>
      </c>
      <c r="H24" s="212"/>
      <c r="I24" s="138" t="s">
        <v>13</v>
      </c>
      <c r="J24" s="212"/>
      <c r="K24" s="247" t="s">
        <v>15</v>
      </c>
      <c r="L24" s="256"/>
      <c r="M24" s="249" t="s">
        <v>14</v>
      </c>
      <c r="N24" s="211"/>
      <c r="O24" s="211"/>
      <c r="P24" s="211"/>
      <c r="Q24" s="211"/>
      <c r="R24" s="211"/>
      <c r="S24" s="222"/>
      <c r="T24" s="124" t="s">
        <v>16</v>
      </c>
      <c r="U24" s="125" t="s">
        <v>17</v>
      </c>
      <c r="V24" s="125" t="s">
        <v>16</v>
      </c>
      <c r="W24" s="126" t="s">
        <v>18</v>
      </c>
      <c r="X24" s="55"/>
      <c r="Y24" s="231"/>
    </row>
    <row r="25" spans="1:25" s="3" customFormat="1" ht="24.95" customHeight="1" x14ac:dyDescent="0.25">
      <c r="A25" s="206">
        <v>45979</v>
      </c>
      <c r="B25" s="207" t="s">
        <v>19</v>
      </c>
      <c r="C25" s="104" t="s">
        <v>14</v>
      </c>
      <c r="D25" s="211"/>
      <c r="E25" s="104" t="s">
        <v>11</v>
      </c>
      <c r="F25" s="211"/>
      <c r="G25" s="37" t="s">
        <v>16</v>
      </c>
      <c r="H25" s="211"/>
      <c r="I25" s="37" t="s">
        <v>16</v>
      </c>
      <c r="J25" s="211"/>
      <c r="K25" s="44" t="s">
        <v>20</v>
      </c>
      <c r="L25" s="222"/>
      <c r="M25" s="179" t="s">
        <v>13</v>
      </c>
      <c r="N25" s="211"/>
      <c r="O25" s="211"/>
      <c r="P25" s="211"/>
      <c r="Q25" s="211"/>
      <c r="R25" s="211"/>
      <c r="S25" s="222"/>
      <c r="T25" s="127" t="s">
        <v>17</v>
      </c>
      <c r="U25" s="41" t="s">
        <v>21</v>
      </c>
      <c r="V25" s="41" t="s">
        <v>18</v>
      </c>
      <c r="W25" s="119" t="s">
        <v>22</v>
      </c>
      <c r="X25" s="93"/>
      <c r="Y25" s="232"/>
    </row>
    <row r="26" spans="1:25" s="3" customFormat="1" ht="24.95" customHeight="1" x14ac:dyDescent="0.25">
      <c r="A26" s="206">
        <v>45980</v>
      </c>
      <c r="B26" s="207" t="s">
        <v>23</v>
      </c>
      <c r="C26" s="104" t="s">
        <v>13</v>
      </c>
      <c r="D26" s="211"/>
      <c r="E26" s="104" t="s">
        <v>14</v>
      </c>
      <c r="F26" s="211"/>
      <c r="G26" s="37" t="s">
        <v>16</v>
      </c>
      <c r="H26" s="211"/>
      <c r="I26" s="104" t="s">
        <v>14</v>
      </c>
      <c r="J26" s="211"/>
      <c r="K26" s="44" t="s">
        <v>15</v>
      </c>
      <c r="L26" s="222"/>
      <c r="M26" s="179" t="s">
        <v>24</v>
      </c>
      <c r="N26" s="211"/>
      <c r="O26" s="211"/>
      <c r="P26" s="211"/>
      <c r="Q26" s="211"/>
      <c r="R26" s="211"/>
      <c r="S26" s="222"/>
      <c r="T26" s="127" t="s">
        <v>21</v>
      </c>
      <c r="U26" s="41" t="s">
        <v>18</v>
      </c>
      <c r="V26" s="41" t="s">
        <v>22</v>
      </c>
      <c r="W26" s="119" t="s">
        <v>16</v>
      </c>
      <c r="X26" s="93"/>
      <c r="Y26" s="232"/>
    </row>
    <row r="27" spans="1:25" s="3" customFormat="1" ht="24.95" customHeight="1" x14ac:dyDescent="0.25">
      <c r="A27" s="206">
        <v>45981</v>
      </c>
      <c r="B27" s="207" t="s">
        <v>25</v>
      </c>
      <c r="C27" s="104" t="s">
        <v>11</v>
      </c>
      <c r="D27" s="211"/>
      <c r="E27" s="104" t="s">
        <v>13</v>
      </c>
      <c r="F27" s="211"/>
      <c r="G27" s="104" t="s">
        <v>14</v>
      </c>
      <c r="H27" s="211"/>
      <c r="I27" s="104" t="s">
        <v>24</v>
      </c>
      <c r="J27" s="211"/>
      <c r="K27" s="44" t="s">
        <v>20</v>
      </c>
      <c r="L27" s="222"/>
      <c r="M27" s="178" t="s">
        <v>16</v>
      </c>
      <c r="N27" s="211"/>
      <c r="O27" s="211"/>
      <c r="P27" s="211"/>
      <c r="Q27" s="211"/>
      <c r="R27" s="211"/>
      <c r="S27" s="222"/>
      <c r="T27" s="127" t="s">
        <v>18</v>
      </c>
      <c r="U27" s="41" t="s">
        <v>16</v>
      </c>
      <c r="V27" s="41" t="s">
        <v>16</v>
      </c>
      <c r="W27" s="119" t="s">
        <v>17</v>
      </c>
      <c r="X27" s="93"/>
      <c r="Y27" s="232"/>
    </row>
    <row r="28" spans="1:25" s="3" customFormat="1" ht="24.95" customHeight="1" thickBot="1" x14ac:dyDescent="0.3">
      <c r="A28" s="206">
        <v>45982</v>
      </c>
      <c r="B28" s="208" t="s">
        <v>26</v>
      </c>
      <c r="C28" s="180" t="s">
        <v>16</v>
      </c>
      <c r="D28" s="213"/>
      <c r="E28" s="200" t="s">
        <v>11</v>
      </c>
      <c r="F28" s="213"/>
      <c r="G28" s="105" t="s">
        <v>13</v>
      </c>
      <c r="H28" s="213"/>
      <c r="I28" s="105" t="s">
        <v>14</v>
      </c>
      <c r="J28" s="213"/>
      <c r="K28" s="248" t="s">
        <v>15</v>
      </c>
      <c r="L28" s="223"/>
      <c r="M28" s="258" t="s">
        <v>24</v>
      </c>
      <c r="N28" s="211"/>
      <c r="O28" s="211"/>
      <c r="P28" s="211"/>
      <c r="Q28" s="211"/>
      <c r="R28" s="211"/>
      <c r="S28" s="222"/>
      <c r="T28" s="128" t="s">
        <v>22</v>
      </c>
      <c r="U28" s="121" t="s">
        <v>16</v>
      </c>
      <c r="V28" s="121" t="s">
        <v>17</v>
      </c>
      <c r="W28" s="122" t="s">
        <v>21</v>
      </c>
      <c r="X28" s="62"/>
      <c r="Y28" s="233"/>
    </row>
    <row r="29" spans="1:25" s="3" customFormat="1" ht="24.95" customHeight="1" x14ac:dyDescent="0.25">
      <c r="A29" s="206">
        <v>45983</v>
      </c>
      <c r="B29" s="207" t="s">
        <v>27</v>
      </c>
      <c r="C29" s="229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5"/>
      <c r="O29" s="53" t="s">
        <v>20</v>
      </c>
      <c r="P29" s="211"/>
      <c r="Q29" s="53" t="s">
        <v>17</v>
      </c>
      <c r="R29" s="53" t="s">
        <v>21</v>
      </c>
      <c r="S29" s="219"/>
      <c r="T29" s="39"/>
      <c r="U29" s="93"/>
      <c r="V29" s="93"/>
      <c r="W29" s="40"/>
      <c r="X29" s="57" t="s">
        <v>18</v>
      </c>
      <c r="Y29" s="230" t="s">
        <v>22</v>
      </c>
    </row>
    <row r="30" spans="1:25" s="3" customFormat="1" ht="24.95" customHeight="1" thickBot="1" x14ac:dyDescent="0.3">
      <c r="A30" s="206">
        <v>45984</v>
      </c>
      <c r="B30" s="207" t="s">
        <v>28</v>
      </c>
      <c r="C30" s="229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5"/>
      <c r="O30" s="53" t="s">
        <v>16</v>
      </c>
      <c r="P30" s="53" t="s">
        <v>29</v>
      </c>
      <c r="Q30" s="53" t="s">
        <v>22</v>
      </c>
      <c r="R30" s="53" t="s">
        <v>18</v>
      </c>
      <c r="S30" s="219"/>
      <c r="T30" s="39"/>
      <c r="U30" s="93"/>
      <c r="V30" s="93"/>
      <c r="W30" s="40"/>
      <c r="X30" s="63" t="s">
        <v>16</v>
      </c>
      <c r="Y30" s="202" t="s">
        <v>17</v>
      </c>
    </row>
    <row r="31" spans="1:25" s="3" customFormat="1" ht="24.95" customHeight="1" x14ac:dyDescent="0.25">
      <c r="A31" s="206">
        <v>45985</v>
      </c>
      <c r="B31" s="207" t="s">
        <v>10</v>
      </c>
      <c r="C31" s="124" t="s">
        <v>14</v>
      </c>
      <c r="D31" s="212"/>
      <c r="E31" s="125" t="s">
        <v>11</v>
      </c>
      <c r="F31" s="212"/>
      <c r="G31" s="199" t="s">
        <v>16</v>
      </c>
      <c r="H31" s="212"/>
      <c r="I31" s="125" t="s">
        <v>24</v>
      </c>
      <c r="J31" s="212"/>
      <c r="K31" s="247" t="s">
        <v>20</v>
      </c>
      <c r="L31" s="256"/>
      <c r="M31" s="249" t="s">
        <v>13</v>
      </c>
      <c r="N31" s="211"/>
      <c r="O31" s="211"/>
      <c r="P31" s="211"/>
      <c r="Q31" s="211"/>
      <c r="R31" s="211"/>
      <c r="S31" s="222"/>
      <c r="T31" s="124" t="s">
        <v>21</v>
      </c>
      <c r="U31" s="125" t="s">
        <v>18</v>
      </c>
      <c r="V31" s="125" t="s">
        <v>22</v>
      </c>
      <c r="W31" s="126" t="s">
        <v>16</v>
      </c>
      <c r="X31" s="55"/>
      <c r="Y31" s="231"/>
    </row>
    <row r="32" spans="1:25" s="3" customFormat="1" ht="24.95" customHeight="1" x14ac:dyDescent="0.25">
      <c r="A32" s="206">
        <v>45986</v>
      </c>
      <c r="B32" s="207" t="s">
        <v>19</v>
      </c>
      <c r="C32" s="127" t="s">
        <v>13</v>
      </c>
      <c r="D32" s="211"/>
      <c r="E32" s="41" t="s">
        <v>14</v>
      </c>
      <c r="F32" s="211"/>
      <c r="G32" s="41" t="s">
        <v>24</v>
      </c>
      <c r="H32" s="211"/>
      <c r="I32" s="37" t="s">
        <v>16</v>
      </c>
      <c r="J32" s="211"/>
      <c r="K32" s="44" t="s">
        <v>15</v>
      </c>
      <c r="L32" s="222"/>
      <c r="M32" s="179" t="s">
        <v>14</v>
      </c>
      <c r="N32" s="211"/>
      <c r="O32" s="211"/>
      <c r="P32" s="211"/>
      <c r="Q32" s="211"/>
      <c r="R32" s="211"/>
      <c r="S32" s="222"/>
      <c r="T32" s="127" t="s">
        <v>18</v>
      </c>
      <c r="U32" s="41" t="s">
        <v>22</v>
      </c>
      <c r="V32" s="41" t="s">
        <v>16</v>
      </c>
      <c r="W32" s="119" t="s">
        <v>17</v>
      </c>
      <c r="X32" s="93"/>
      <c r="Y32" s="232"/>
    </row>
    <row r="33" spans="1:25" s="3" customFormat="1" ht="24.95" customHeight="1" x14ac:dyDescent="0.25">
      <c r="A33" s="206">
        <v>45987</v>
      </c>
      <c r="B33" s="207" t="s">
        <v>23</v>
      </c>
      <c r="C33" s="127" t="s">
        <v>13</v>
      </c>
      <c r="D33" s="211"/>
      <c r="E33" s="41" t="s">
        <v>13</v>
      </c>
      <c r="F33" s="211"/>
      <c r="G33" s="41" t="s">
        <v>14</v>
      </c>
      <c r="H33" s="211"/>
      <c r="I33" s="41" t="s">
        <v>24</v>
      </c>
      <c r="J33" s="211"/>
      <c r="K33" s="44" t="s">
        <v>20</v>
      </c>
      <c r="L33" s="222"/>
      <c r="M33" s="178" t="s">
        <v>16</v>
      </c>
      <c r="N33" s="211"/>
      <c r="O33" s="211"/>
      <c r="P33" s="211"/>
      <c r="Q33" s="211"/>
      <c r="R33" s="211"/>
      <c r="S33" s="222"/>
      <c r="T33" s="127" t="s">
        <v>16</v>
      </c>
      <c r="U33" s="41" t="s">
        <v>16</v>
      </c>
      <c r="V33" s="41" t="s">
        <v>17</v>
      </c>
      <c r="W33" s="119" t="s">
        <v>21</v>
      </c>
      <c r="X33" s="93"/>
      <c r="Y33" s="232"/>
    </row>
    <row r="34" spans="1:25" s="3" customFormat="1" ht="24.95" customHeight="1" x14ac:dyDescent="0.25">
      <c r="A34" s="206">
        <v>45988</v>
      </c>
      <c r="B34" s="207" t="s">
        <v>25</v>
      </c>
      <c r="C34" s="201" t="s">
        <v>16</v>
      </c>
      <c r="D34" s="211"/>
      <c r="E34" s="41" t="s">
        <v>13</v>
      </c>
      <c r="F34" s="211"/>
      <c r="G34" s="41" t="s">
        <v>13</v>
      </c>
      <c r="H34" s="211"/>
      <c r="I34" s="41" t="s">
        <v>14</v>
      </c>
      <c r="J34" s="211"/>
      <c r="K34" s="44" t="s">
        <v>15</v>
      </c>
      <c r="L34" s="222"/>
      <c r="M34" s="179" t="s">
        <v>24</v>
      </c>
      <c r="N34" s="211"/>
      <c r="O34" s="211"/>
      <c r="P34" s="211"/>
      <c r="Q34" s="211"/>
      <c r="R34" s="211"/>
      <c r="S34" s="222"/>
      <c r="T34" s="127" t="s">
        <v>16</v>
      </c>
      <c r="U34" s="41" t="s">
        <v>17</v>
      </c>
      <c r="V34" s="41" t="s">
        <v>21</v>
      </c>
      <c r="W34" s="119" t="s">
        <v>18</v>
      </c>
      <c r="X34" s="93"/>
      <c r="Y34" s="232"/>
    </row>
    <row r="35" spans="1:25" s="3" customFormat="1" ht="24.95" customHeight="1" thickBot="1" x14ac:dyDescent="0.3">
      <c r="A35" s="206">
        <v>45989</v>
      </c>
      <c r="B35" s="207" t="s">
        <v>26</v>
      </c>
      <c r="C35" s="128" t="s">
        <v>11</v>
      </c>
      <c r="D35" s="213"/>
      <c r="E35" s="121" t="s">
        <v>13</v>
      </c>
      <c r="F35" s="213"/>
      <c r="G35" s="200" t="s">
        <v>16</v>
      </c>
      <c r="H35" s="213"/>
      <c r="I35" s="121" t="s">
        <v>13</v>
      </c>
      <c r="J35" s="213"/>
      <c r="K35" s="248" t="s">
        <v>20</v>
      </c>
      <c r="L35" s="223"/>
      <c r="M35" s="253" t="s">
        <v>14</v>
      </c>
      <c r="N35" s="211"/>
      <c r="O35" s="211"/>
      <c r="P35" s="211"/>
      <c r="Q35" s="211"/>
      <c r="R35" s="211"/>
      <c r="S35" s="222"/>
      <c r="T35" s="128" t="s">
        <v>16</v>
      </c>
      <c r="U35" s="121" t="s">
        <v>21</v>
      </c>
      <c r="V35" s="121" t="s">
        <v>18</v>
      </c>
      <c r="W35" s="122" t="s">
        <v>16</v>
      </c>
      <c r="X35" s="62"/>
      <c r="Y35" s="233"/>
    </row>
    <row r="36" spans="1:25" s="3" customFormat="1" ht="24.95" customHeight="1" x14ac:dyDescent="0.25">
      <c r="A36" s="209">
        <v>45990</v>
      </c>
      <c r="B36" s="195" t="s">
        <v>27</v>
      </c>
      <c r="C36" s="229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124" t="s">
        <v>15</v>
      </c>
      <c r="P36" s="125" t="s">
        <v>29</v>
      </c>
      <c r="Q36" s="125" t="s">
        <v>21</v>
      </c>
      <c r="R36" s="126" t="s">
        <v>18</v>
      </c>
      <c r="S36" s="222"/>
      <c r="T36" s="93"/>
      <c r="U36" s="93"/>
      <c r="V36" s="93"/>
      <c r="W36" s="40"/>
      <c r="X36" s="57" t="s">
        <v>17</v>
      </c>
      <c r="Y36" s="230" t="s">
        <v>18</v>
      </c>
    </row>
    <row r="37" spans="1:25" s="3" customFormat="1" ht="24.95" customHeight="1" thickBot="1" x14ac:dyDescent="0.3">
      <c r="A37" s="210">
        <v>45991</v>
      </c>
      <c r="B37" s="109" t="s">
        <v>28</v>
      </c>
      <c r="C37" s="220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128" t="s">
        <v>17</v>
      </c>
      <c r="P37" s="223"/>
      <c r="Q37" s="121" t="s">
        <v>22</v>
      </c>
      <c r="R37" s="122" t="s">
        <v>16</v>
      </c>
      <c r="S37" s="223"/>
      <c r="T37" s="235"/>
      <c r="U37" s="235"/>
      <c r="V37" s="235"/>
      <c r="W37" s="236"/>
      <c r="X37" s="203" t="s">
        <v>21</v>
      </c>
      <c r="Y37" s="122" t="s">
        <v>16</v>
      </c>
    </row>
    <row r="41" spans="1:25" x14ac:dyDescent="0.25">
      <c r="J41" s="287"/>
      <c r="K41" s="287"/>
      <c r="L41" s="287"/>
      <c r="M41" s="287"/>
      <c r="N41" s="287"/>
      <c r="O41" s="287"/>
      <c r="P41" s="287"/>
      <c r="Q41" s="287"/>
      <c r="R41" s="287"/>
    </row>
    <row r="42" spans="1:25" ht="15.75" x14ac:dyDescent="0.25">
      <c r="J42" s="288"/>
      <c r="K42" s="288"/>
      <c r="L42" s="288"/>
      <c r="M42" s="288"/>
      <c r="N42" s="290"/>
      <c r="O42" s="290"/>
      <c r="P42" s="290"/>
      <c r="Q42" s="289"/>
      <c r="R42" s="287"/>
    </row>
    <row r="43" spans="1:25" x14ac:dyDescent="0.25">
      <c r="J43" s="281"/>
      <c r="K43" s="281"/>
      <c r="L43" s="281"/>
      <c r="M43" s="281"/>
      <c r="N43" s="289"/>
      <c r="O43" s="289"/>
      <c r="P43" s="289"/>
      <c r="Q43" s="289"/>
      <c r="R43" s="287"/>
    </row>
    <row r="44" spans="1:25" x14ac:dyDescent="0.25">
      <c r="J44" s="281"/>
      <c r="K44" s="281"/>
      <c r="L44" s="281"/>
      <c r="M44" s="281"/>
      <c r="N44" s="373"/>
      <c r="O44" s="373"/>
      <c r="P44" s="373"/>
      <c r="Q44" s="287"/>
      <c r="R44" s="287"/>
    </row>
    <row r="45" spans="1:25" x14ac:dyDescent="0.25">
      <c r="J45" s="287"/>
      <c r="K45" s="287"/>
      <c r="L45" s="287"/>
      <c r="M45" s="287"/>
      <c r="N45" s="287"/>
      <c r="O45" s="287"/>
      <c r="P45" s="287"/>
      <c r="Q45" s="287"/>
      <c r="R45" s="287"/>
    </row>
    <row r="46" spans="1:25" x14ac:dyDescent="0.25">
      <c r="J46" s="287"/>
      <c r="K46" s="287"/>
      <c r="L46" s="287"/>
      <c r="M46" s="287"/>
      <c r="N46" s="287"/>
      <c r="O46" s="287"/>
      <c r="P46" s="287"/>
      <c r="Q46" s="287"/>
      <c r="R46" s="287"/>
    </row>
    <row r="47" spans="1:25" x14ac:dyDescent="0.25">
      <c r="J47" s="287"/>
      <c r="K47" s="287"/>
      <c r="L47" s="287"/>
      <c r="M47" s="287"/>
      <c r="N47" s="287"/>
      <c r="O47" s="287"/>
      <c r="P47" s="287"/>
      <c r="Q47" s="287"/>
      <c r="R47" s="287"/>
    </row>
    <row r="48" spans="1:25" x14ac:dyDescent="0.25">
      <c r="J48" s="287"/>
      <c r="K48" s="287"/>
      <c r="L48" s="287"/>
      <c r="M48" s="287"/>
      <c r="N48" s="287"/>
      <c r="O48" s="287"/>
      <c r="P48" s="287"/>
      <c r="Q48" s="287"/>
      <c r="R48" s="287"/>
    </row>
  </sheetData>
  <mergeCells count="8">
    <mergeCell ref="N44:P44"/>
    <mergeCell ref="A6:A7"/>
    <mergeCell ref="C1:M3"/>
    <mergeCell ref="O1:R3"/>
    <mergeCell ref="T1:Y3"/>
    <mergeCell ref="A5:B5"/>
    <mergeCell ref="T5:W5"/>
    <mergeCell ref="X5:Y5"/>
  </mergeCells>
  <conditionalFormatting sqref="A1">
    <cfRule type="cellIs" dxfId="686" priority="879" stopIfTrue="1" operator="equal">
      <formula>"C Remand "</formula>
    </cfRule>
    <cfRule type="cellIs" dxfId="685" priority="871" stopIfTrue="1" operator="equal">
      <formula>"Protection"</formula>
    </cfRule>
    <cfRule type="cellIs" dxfId="684" priority="873" stopIfTrue="1" operator="equal">
      <formula>"C Remand"</formula>
    </cfRule>
    <cfRule type="cellIs" priority="874" stopIfTrue="1" operator="equal">
      <formula>"E Kids"</formula>
    </cfRule>
    <cfRule type="cellIs" dxfId="683" priority="875" stopIfTrue="1" operator="equal">
      <formula>"Kids"</formula>
    </cfRule>
    <cfRule type="cellIs" dxfId="682" priority="876" stopIfTrue="1" operator="equal">
      <formula>"Convicted"</formula>
    </cfRule>
    <cfRule type="cellIs" dxfId="681" priority="877" stopIfTrue="1" operator="equal">
      <formula>"Protection"</formula>
    </cfRule>
    <cfRule type="cellIs" dxfId="680" priority="878" stopIfTrue="1" operator="equal">
      <formula>"A / B &amp; D Remand"</formula>
    </cfRule>
    <cfRule type="cellIs" dxfId="679" priority="872" stopIfTrue="1" operator="equal">
      <formula>"Convicted"</formula>
    </cfRule>
    <cfRule type="cellIs" dxfId="678" priority="870" stopIfTrue="1" operator="equal">
      <formula>"A / B &amp; D Remand"</formula>
    </cfRule>
    <cfRule type="cellIs" dxfId="677" priority="865" operator="equal">
      <formula>"E Kids"</formula>
    </cfRule>
  </conditionalFormatting>
  <conditionalFormatting sqref="A5:A6 D5:T7 B6:B7 J43:N44">
    <cfRule type="expression" dxfId="676" priority="867" stopIfTrue="1">
      <formula>NOT(ISERROR(SEARCH("E/DSL",A5)))</formula>
    </cfRule>
  </conditionalFormatting>
  <conditionalFormatting sqref="A4:M9 J42:N44 N4:XFD37 A10:A35 A36:M37">
    <cfRule type="cellIs" dxfId="675" priority="579" operator="equal">
      <formula>"E Kids"</formula>
    </cfRule>
  </conditionalFormatting>
  <conditionalFormatting sqref="A8:XFD9 A10:A35 N10:XFD35 A36:XFD37">
    <cfRule type="cellIs" dxfId="674" priority="580" operator="equal">
      <formula>"Convicted"</formula>
    </cfRule>
  </conditionalFormatting>
  <conditionalFormatting sqref="B8:B9 B36:B37">
    <cfRule type="expression" dxfId="673" priority="587" stopIfTrue="1">
      <formula>NOT(ISERROR(SEARCH("E/DSL",B8)))</formula>
    </cfRule>
  </conditionalFormatting>
  <conditionalFormatting sqref="B10:B35">
    <cfRule type="expression" dxfId="672" priority="560" stopIfTrue="1">
      <formula>NOT(ISERROR(SEARCH("E/DSL",B10)))</formula>
    </cfRule>
  </conditionalFormatting>
  <conditionalFormatting sqref="C1">
    <cfRule type="cellIs" dxfId="671" priority="863" stopIfTrue="1" operator="equal">
      <formula>"A / B &amp; D Remand"</formula>
    </cfRule>
    <cfRule type="cellIs" dxfId="670" priority="862" stopIfTrue="1" operator="equal">
      <formula>"Protection"</formula>
    </cfRule>
    <cfRule type="cellIs" dxfId="669" priority="864" stopIfTrue="1" operator="equal">
      <formula>"C Remand "</formula>
    </cfRule>
    <cfRule type="cellIs" dxfId="668" priority="861" stopIfTrue="1" operator="equal">
      <formula>"Convicted"</formula>
    </cfRule>
    <cfRule type="cellIs" dxfId="667" priority="855" stopIfTrue="1" operator="equal">
      <formula>"A / B &amp; D Remand"</formula>
    </cfRule>
    <cfRule type="cellIs" dxfId="666" priority="857" stopIfTrue="1" operator="equal">
      <formula>"Convicted"</formula>
    </cfRule>
    <cfRule type="cellIs" dxfId="665" priority="856" stopIfTrue="1" operator="equal">
      <formula>"Protection"</formula>
    </cfRule>
    <cfRule type="cellIs" dxfId="664" priority="858" stopIfTrue="1" operator="equal">
      <formula>"C Remand"</formula>
    </cfRule>
    <cfRule type="cellIs" priority="859" stopIfTrue="1" operator="equal">
      <formula>"E Kids"</formula>
    </cfRule>
    <cfRule type="cellIs" dxfId="663" priority="860" stopIfTrue="1" operator="equal">
      <formula>"Kids"</formula>
    </cfRule>
  </conditionalFormatting>
  <conditionalFormatting sqref="C5">
    <cfRule type="cellIs" dxfId="662" priority="883" stopIfTrue="1" operator="equal">
      <formula>"C Remand"</formula>
    </cfRule>
    <cfRule type="cellIs" dxfId="661" priority="885" stopIfTrue="1" operator="equal">
      <formula>"Kids"</formula>
    </cfRule>
    <cfRule type="cellIs" dxfId="660" priority="886" stopIfTrue="1" operator="equal">
      <formula>"Convicted"</formula>
    </cfRule>
    <cfRule type="cellIs" dxfId="659" priority="887" stopIfTrue="1" operator="equal">
      <formula>"Protection"</formula>
    </cfRule>
    <cfRule type="cellIs" priority="884" stopIfTrue="1" operator="equal">
      <formula>"E Kids"</formula>
    </cfRule>
    <cfRule type="expression" dxfId="658" priority="890" stopIfTrue="1">
      <formula>NOT(ISERROR(SEARCH("E/DSL",C5)))</formula>
    </cfRule>
    <cfRule type="cellIs" dxfId="657" priority="882" stopIfTrue="1" operator="equal">
      <formula>"Convicted"</formula>
    </cfRule>
    <cfRule type="cellIs" dxfId="656" priority="889" stopIfTrue="1" operator="equal">
      <formula>"C Remand "</formula>
    </cfRule>
    <cfRule type="cellIs" dxfId="655" priority="880" stopIfTrue="1" operator="equal">
      <formula>"A / B &amp; D Remand"</formula>
    </cfRule>
    <cfRule type="cellIs" dxfId="654" priority="881" stopIfTrue="1" operator="equal">
      <formula>"Protection"</formula>
    </cfRule>
  </conditionalFormatting>
  <conditionalFormatting sqref="C5:C6">
    <cfRule type="cellIs" dxfId="653" priority="888" stopIfTrue="1" operator="equal">
      <formula>"A / B &amp; D Remand"</formula>
    </cfRule>
  </conditionalFormatting>
  <conditionalFormatting sqref="C6">
    <cfRule type="expression" dxfId="652" priority="900" stopIfTrue="1">
      <formula>NOT(ISERROR(SEARCH("E/DSL",C6)))</formula>
    </cfRule>
    <cfRule type="cellIs" dxfId="651" priority="899" stopIfTrue="1" operator="equal">
      <formula>"C Remand "</formula>
    </cfRule>
    <cfRule type="cellIs" dxfId="650" priority="896" stopIfTrue="1" operator="equal">
      <formula>"Convicted"</formula>
    </cfRule>
    <cfRule type="cellIs" dxfId="649" priority="895" stopIfTrue="1" operator="equal">
      <formula>"Kids"</formula>
    </cfRule>
    <cfRule type="cellIs" priority="894" stopIfTrue="1" operator="equal">
      <formula>"E Kids"</formula>
    </cfRule>
    <cfRule type="cellIs" dxfId="648" priority="892" stopIfTrue="1" operator="equal">
      <formula>"Convicted"</formula>
    </cfRule>
    <cfRule type="cellIs" dxfId="647" priority="891" stopIfTrue="1" operator="equal">
      <formula>"Protection"</formula>
    </cfRule>
    <cfRule type="cellIs" dxfId="646" priority="898" stopIfTrue="1" operator="equal">
      <formula>"A / B &amp; D Remand"</formula>
    </cfRule>
    <cfRule type="cellIs" dxfId="645" priority="893" stopIfTrue="1" operator="equal">
      <formula>"C Remand"</formula>
    </cfRule>
  </conditionalFormatting>
  <conditionalFormatting sqref="C6:C7">
    <cfRule type="cellIs" dxfId="644" priority="897" stopIfTrue="1" operator="equal">
      <formula>"Protection"</formula>
    </cfRule>
  </conditionalFormatting>
  <conditionalFormatting sqref="C7">
    <cfRule type="expression" dxfId="643" priority="910" stopIfTrue="1">
      <formula>NOT(ISERROR(SEARCH("E/DSL",C7)))</formula>
    </cfRule>
    <cfRule type="cellIs" dxfId="642" priority="909" stopIfTrue="1" operator="equal">
      <formula>"C Remand "</formula>
    </cfRule>
    <cfRule type="cellIs" dxfId="641" priority="908" stopIfTrue="1" operator="equal">
      <formula>"A / B &amp; D Remand"</formula>
    </cfRule>
    <cfRule type="cellIs" dxfId="640" priority="907" stopIfTrue="1" operator="equal">
      <formula>"Protection"</formula>
    </cfRule>
    <cfRule type="cellIs" dxfId="639" priority="906" stopIfTrue="1" operator="equal">
      <formula>"Convicted"</formula>
    </cfRule>
    <cfRule type="cellIs" dxfId="638" priority="905" stopIfTrue="1" operator="equal">
      <formula>"Kids"</formula>
    </cfRule>
    <cfRule type="cellIs" dxfId="637" priority="903" stopIfTrue="1" operator="equal">
      <formula>"C Remand"</formula>
    </cfRule>
    <cfRule type="cellIs" dxfId="636" priority="869" stopIfTrue="1" operator="equal">
      <formula>"A / B &amp; D Remand"</formula>
    </cfRule>
    <cfRule type="cellIs" dxfId="635" priority="902" stopIfTrue="1" operator="equal">
      <formula>"Convicted"</formula>
    </cfRule>
  </conditionalFormatting>
  <conditionalFormatting sqref="C8">
    <cfRule type="cellIs" dxfId="634" priority="826" stopIfTrue="1" operator="equal">
      <formula>"C Remand "</formula>
    </cfRule>
    <cfRule type="cellIs" dxfId="633" priority="825" stopIfTrue="1" operator="equal">
      <formula>"A / B &amp; D Remand"</formula>
    </cfRule>
    <cfRule type="cellIs" dxfId="632" priority="830" stopIfTrue="1" operator="equal">
      <formula>"C Remand"</formula>
    </cfRule>
    <cfRule type="cellIs" dxfId="631" priority="831" stopIfTrue="1" operator="equal">
      <formula>"Convicted"</formula>
    </cfRule>
    <cfRule type="cellIs" dxfId="630" priority="829" stopIfTrue="1" operator="equal">
      <formula>"Convicted"</formula>
    </cfRule>
    <cfRule type="cellIs" dxfId="629" priority="828" stopIfTrue="1" operator="equal">
      <formula>"Protection"</formula>
    </cfRule>
  </conditionalFormatting>
  <conditionalFormatting sqref="C8:C9">
    <cfRule type="cellIs" dxfId="628" priority="824" stopIfTrue="1" operator="equal">
      <formula>"Protection"</formula>
    </cfRule>
    <cfRule type="cellIs" dxfId="627" priority="822" stopIfTrue="1" operator="equal">
      <formula>"Convicted"</formula>
    </cfRule>
    <cfRule type="cellIs" dxfId="626" priority="827" stopIfTrue="1" operator="equal">
      <formula>"A / B &amp; D Remand"</formula>
    </cfRule>
  </conditionalFormatting>
  <conditionalFormatting sqref="C9">
    <cfRule type="cellIs" dxfId="625" priority="835" stopIfTrue="1" operator="equal">
      <formula>"Convicted"</formula>
    </cfRule>
    <cfRule type="cellIs" dxfId="624" priority="836" stopIfTrue="1" operator="equal">
      <formula>"C Remand"</formula>
    </cfRule>
    <cfRule type="cellIs" dxfId="623" priority="832" stopIfTrue="1" operator="equal">
      <formula>"C Remand "</formula>
    </cfRule>
    <cfRule type="cellIs" dxfId="622" priority="833" stopIfTrue="1" operator="equal">
      <formula>"A / B &amp; D Remand"</formula>
    </cfRule>
    <cfRule type="cellIs" dxfId="621" priority="834" stopIfTrue="1" operator="equal">
      <formula>"Protection"</formula>
    </cfRule>
    <cfRule type="cellIs" dxfId="620" priority="837" stopIfTrue="1" operator="equal">
      <formula>"Convicted"</formula>
    </cfRule>
  </conditionalFormatting>
  <conditionalFormatting sqref="C10:C11 C24 C31 G19:G23 G13 G15:G16 G25 G27 G29:G33 G35">
    <cfRule type="cellIs" dxfId="619" priority="411" stopIfTrue="1" operator="equal">
      <formula>"Convicted"</formula>
    </cfRule>
  </conditionalFormatting>
  <conditionalFormatting sqref="C10:C11 C24 C31">
    <cfRule type="cellIs" dxfId="618" priority="417" stopIfTrue="1" operator="equal">
      <formula>"C Remand "</formula>
    </cfRule>
    <cfRule type="cellIs" dxfId="617" priority="408" stopIfTrue="1" operator="equal">
      <formula>"Protection"</formula>
    </cfRule>
    <cfRule type="cellIs" dxfId="616" priority="409" stopIfTrue="1" operator="equal">
      <formula>"Convicted"</formula>
    </cfRule>
    <cfRule type="cellIs" dxfId="615" priority="410" stopIfTrue="1" operator="equal">
      <formula>"C Remand"</formula>
    </cfRule>
    <cfRule type="cellIs" priority="412" stopIfTrue="1" operator="equal">
      <formula>"E Kids"</formula>
    </cfRule>
    <cfRule type="cellIs" dxfId="614" priority="413" stopIfTrue="1" operator="equal">
      <formula>"Kids"</formula>
    </cfRule>
    <cfRule type="cellIs" dxfId="613" priority="414" stopIfTrue="1" operator="equal">
      <formula>"Convicted"</formula>
    </cfRule>
    <cfRule type="cellIs" dxfId="612" priority="415" stopIfTrue="1" operator="equal">
      <formula>"Protection"</formula>
    </cfRule>
    <cfRule type="cellIs" dxfId="611" priority="416" stopIfTrue="1" operator="equal">
      <formula>"A / B &amp; D Remand"</formula>
    </cfRule>
  </conditionalFormatting>
  <conditionalFormatting sqref="C12">
    <cfRule type="cellIs" dxfId="610" priority="110" stopIfTrue="1" operator="equal">
      <formula>"A"</formula>
    </cfRule>
    <cfRule type="cellIs" dxfId="609" priority="109" stopIfTrue="1" operator="equal">
      <formula>"B"</formula>
    </cfRule>
    <cfRule type="cellIs" dxfId="608" priority="108" stopIfTrue="1" operator="equal">
      <formula>"C"</formula>
    </cfRule>
    <cfRule type="cellIs" dxfId="607" priority="104" stopIfTrue="1" operator="equal">
      <formula>"D"</formula>
    </cfRule>
    <cfRule type="cellIs" dxfId="606" priority="105" stopIfTrue="1" operator="equal">
      <formula>"E/DSL/LH"</formula>
    </cfRule>
    <cfRule type="cellIs" priority="106" stopIfTrue="1" operator="equal">
      <formula>"E Kids"</formula>
    </cfRule>
    <cfRule type="cellIs" dxfId="605" priority="107" stopIfTrue="1" operator="equal">
      <formula>"KIDS"</formula>
    </cfRule>
  </conditionalFormatting>
  <conditionalFormatting sqref="C13 C15:C16 C18:C20 C25:C27 C32:C34">
    <cfRule type="cellIs" dxfId="604" priority="369" stopIfTrue="1" operator="equal">
      <formula>"Protection"</formula>
    </cfRule>
    <cfRule type="cellIs" dxfId="603" priority="370" stopIfTrue="1" operator="equal">
      <formula>"Convicted"</formula>
    </cfRule>
    <cfRule type="cellIs" dxfId="602" priority="371" stopIfTrue="1" operator="equal">
      <formula>"C Remand"</formula>
    </cfRule>
    <cfRule type="cellIs" dxfId="601" priority="372" stopIfTrue="1" operator="equal">
      <formula>"Convicted"</formula>
    </cfRule>
    <cfRule type="cellIs" priority="373" stopIfTrue="1" operator="equal">
      <formula>"E Kids"</formula>
    </cfRule>
    <cfRule type="cellIs" dxfId="600" priority="374" stopIfTrue="1" operator="equal">
      <formula>"Kids"</formula>
    </cfRule>
    <cfRule type="cellIs" dxfId="599" priority="375" stopIfTrue="1" operator="equal">
      <formula>"Convicted"</formula>
    </cfRule>
    <cfRule type="cellIs" dxfId="598" priority="378" stopIfTrue="1" operator="equal">
      <formula>"C Remand "</formula>
    </cfRule>
    <cfRule type="cellIs" dxfId="597" priority="377" stopIfTrue="1" operator="equal">
      <formula>"A / B &amp; D Remand"</formula>
    </cfRule>
  </conditionalFormatting>
  <conditionalFormatting sqref="C13 C15:C16 C18:C21 C25:C28 C32:C35">
    <cfRule type="cellIs" dxfId="596" priority="376" stopIfTrue="1" operator="equal">
      <formula>"Protection"</formula>
    </cfRule>
  </conditionalFormatting>
  <conditionalFormatting sqref="C14">
    <cfRule type="cellIs" dxfId="595" priority="89" stopIfTrue="1" operator="equal">
      <formula>"A"</formula>
    </cfRule>
    <cfRule type="cellIs" priority="85" stopIfTrue="1" operator="equal">
      <formula>"E Kids"</formula>
    </cfRule>
    <cfRule type="cellIs" dxfId="594" priority="83" stopIfTrue="1" operator="equal">
      <formula>"D"</formula>
    </cfRule>
    <cfRule type="cellIs" dxfId="593" priority="86" stopIfTrue="1" operator="equal">
      <formula>"KIDS"</formula>
    </cfRule>
    <cfRule type="cellIs" dxfId="592" priority="87" stopIfTrue="1" operator="equal">
      <formula>"C"</formula>
    </cfRule>
    <cfRule type="cellIs" dxfId="591" priority="88" stopIfTrue="1" operator="equal">
      <formula>"B"</formula>
    </cfRule>
    <cfRule type="cellIs" dxfId="590" priority="84" stopIfTrue="1" operator="equal">
      <formula>"E/DSL/LH"</formula>
    </cfRule>
  </conditionalFormatting>
  <conditionalFormatting sqref="C17">
    <cfRule type="cellIs" priority="71" stopIfTrue="1" operator="equal">
      <formula>"E Kids"</formula>
    </cfRule>
    <cfRule type="cellIs" dxfId="589" priority="74" stopIfTrue="1" operator="equal">
      <formula>"B"</formula>
    </cfRule>
    <cfRule type="cellIs" dxfId="588" priority="72" stopIfTrue="1" operator="equal">
      <formula>"KIDS"</formula>
    </cfRule>
    <cfRule type="cellIs" dxfId="587" priority="73" stopIfTrue="1" operator="equal">
      <formula>"C"</formula>
    </cfRule>
    <cfRule type="cellIs" dxfId="586" priority="75" stopIfTrue="1" operator="equal">
      <formula>"A"</formula>
    </cfRule>
    <cfRule type="cellIs" dxfId="585" priority="70" stopIfTrue="1" operator="equal">
      <formula>"E/DSL/LH"</formula>
    </cfRule>
    <cfRule type="cellIs" dxfId="584" priority="69" stopIfTrue="1" operator="equal">
      <formula>"D"</formula>
    </cfRule>
  </conditionalFormatting>
  <conditionalFormatting sqref="C21 C28 C35 I15:I18 I20:I23 I25:I27 I29:I34">
    <cfRule type="cellIs" dxfId="583" priority="381" stopIfTrue="1" operator="equal">
      <formula>"Convicted"</formula>
    </cfRule>
  </conditionalFormatting>
  <conditionalFormatting sqref="C21 C28 C35">
    <cfRule type="cellIs" dxfId="582" priority="379" stopIfTrue="1" operator="equal">
      <formula>"Convicted"</formula>
    </cfRule>
    <cfRule type="cellIs" dxfId="581" priority="387" stopIfTrue="1" operator="equal">
      <formula>"C Remand "</formula>
    </cfRule>
    <cfRule type="cellIs" dxfId="580" priority="385" stopIfTrue="1" operator="equal">
      <formula>"Protection"</formula>
    </cfRule>
    <cfRule type="cellIs" dxfId="579" priority="384" stopIfTrue="1" operator="equal">
      <formula>"Convicted"</formula>
    </cfRule>
    <cfRule type="cellIs" dxfId="578" priority="383" stopIfTrue="1" operator="equal">
      <formula>"Kids"</formula>
    </cfRule>
    <cfRule type="cellIs" priority="382" stopIfTrue="1" operator="equal">
      <formula>"E Kids"</formula>
    </cfRule>
    <cfRule type="cellIs" dxfId="577" priority="380" stopIfTrue="1" operator="equal">
      <formula>"C Remand"</formula>
    </cfRule>
  </conditionalFormatting>
  <conditionalFormatting sqref="C21">
    <cfRule type="cellIs" priority="49" stopIfTrue="1" operator="equal">
      <formula>"E Kids"</formula>
    </cfRule>
    <cfRule type="cellIs" dxfId="576" priority="48" stopIfTrue="1" operator="equal">
      <formula>"E/DSL/LH"</formula>
    </cfRule>
    <cfRule type="cellIs" dxfId="575" priority="50" stopIfTrue="1" operator="equal">
      <formula>"KIDS"</formula>
    </cfRule>
    <cfRule type="cellIs" dxfId="574" priority="51" stopIfTrue="1" operator="equal">
      <formula>"C"</formula>
    </cfRule>
    <cfRule type="cellIs" dxfId="573" priority="52" stopIfTrue="1" operator="equal">
      <formula>"B"</formula>
    </cfRule>
    <cfRule type="cellIs" dxfId="572" priority="47" stopIfTrue="1" operator="equal">
      <formula>"D"</formula>
    </cfRule>
    <cfRule type="cellIs" dxfId="571" priority="53" stopIfTrue="1" operator="equal">
      <formula>"A"</formula>
    </cfRule>
  </conditionalFormatting>
  <conditionalFormatting sqref="C21:C22 C28:C29 C35">
    <cfRule type="cellIs" dxfId="570" priority="386" stopIfTrue="1" operator="equal">
      <formula>"A / B &amp; D Remand"</formula>
    </cfRule>
  </conditionalFormatting>
  <conditionalFormatting sqref="C22 C29 M21:M24 M26:M30">
    <cfRule type="cellIs" dxfId="569" priority="391" stopIfTrue="1" operator="equal">
      <formula>"Convicted"</formula>
    </cfRule>
  </conditionalFormatting>
  <conditionalFormatting sqref="C22 C29">
    <cfRule type="cellIs" dxfId="568" priority="390" stopIfTrue="1" operator="equal">
      <formula>"C Remand"</formula>
    </cfRule>
    <cfRule type="cellIs" priority="392" stopIfTrue="1" operator="equal">
      <formula>"E Kids"</formula>
    </cfRule>
    <cfRule type="cellIs" dxfId="567" priority="388" stopIfTrue="1" operator="equal">
      <formula>"Protection"</formula>
    </cfRule>
    <cfRule type="cellIs" dxfId="566" priority="389" stopIfTrue="1" operator="equal">
      <formula>"Convicted"</formula>
    </cfRule>
    <cfRule type="cellIs" dxfId="565" priority="393" stopIfTrue="1" operator="equal">
      <formula>"Kids"</formula>
    </cfRule>
    <cfRule type="cellIs" dxfId="564" priority="394" stopIfTrue="1" operator="equal">
      <formula>"Convicted"</formula>
    </cfRule>
    <cfRule type="cellIs" dxfId="563" priority="395" stopIfTrue="1" operator="equal">
      <formula>"Protection"</formula>
    </cfRule>
    <cfRule type="cellIs" dxfId="562" priority="397" stopIfTrue="1" operator="equal">
      <formula>"C Remand "</formula>
    </cfRule>
  </conditionalFormatting>
  <conditionalFormatting sqref="C22:C23 C29:C30">
    <cfRule type="cellIs" dxfId="561" priority="396" stopIfTrue="1" operator="equal">
      <formula>"A / B &amp; D Remand"</formula>
    </cfRule>
  </conditionalFormatting>
  <conditionalFormatting sqref="C23 C30">
    <cfRule type="cellIs" dxfId="560" priority="398" stopIfTrue="1" operator="equal">
      <formula>"Protection"</formula>
    </cfRule>
    <cfRule type="cellIs" dxfId="559" priority="399" stopIfTrue="1" operator="equal">
      <formula>"Convicted"</formula>
    </cfRule>
    <cfRule type="cellIs" dxfId="558" priority="400" stopIfTrue="1" operator="equal">
      <formula>"C Remand"</formula>
    </cfRule>
    <cfRule type="cellIs" priority="402" stopIfTrue="1" operator="equal">
      <formula>"E Kids"</formula>
    </cfRule>
    <cfRule type="cellIs" dxfId="557" priority="401" stopIfTrue="1" operator="equal">
      <formula>"Convicted"</formula>
    </cfRule>
    <cfRule type="cellIs" dxfId="556" priority="403" stopIfTrue="1" operator="equal">
      <formula>"Kids"</formula>
    </cfRule>
    <cfRule type="cellIs" dxfId="555" priority="405" stopIfTrue="1" operator="equal">
      <formula>"Protection"</formula>
    </cfRule>
    <cfRule type="cellIs" dxfId="554" priority="407" stopIfTrue="1" operator="equal">
      <formula>"C Remand "</formula>
    </cfRule>
    <cfRule type="cellIs" dxfId="553" priority="404" stopIfTrue="1" operator="equal">
      <formula>"Convicted"</formula>
    </cfRule>
  </conditionalFormatting>
  <conditionalFormatting sqref="C23:C24 C30:C31 C10:C11">
    <cfRule type="cellIs" dxfId="552" priority="406" stopIfTrue="1" operator="equal">
      <formula>"A / B &amp; D Remand"</formula>
    </cfRule>
  </conditionalFormatting>
  <conditionalFormatting sqref="C36">
    <cfRule type="cellIs" dxfId="551" priority="843" stopIfTrue="1" operator="equal">
      <formula>"Protection"</formula>
    </cfRule>
    <cfRule type="cellIs" dxfId="550" priority="845" stopIfTrue="1" operator="equal">
      <formula>"C Remand"</formula>
    </cfRule>
    <cfRule type="cellIs" dxfId="549" priority="846" stopIfTrue="1" operator="equal">
      <formula>"Convicted"</formula>
    </cfRule>
    <cfRule type="cellIs" dxfId="548" priority="838" stopIfTrue="1" operator="equal">
      <formula>"Convicted"</formula>
    </cfRule>
    <cfRule type="cellIs" dxfId="547" priority="842" stopIfTrue="1" operator="equal">
      <formula>"A / B &amp; D Remand"</formula>
    </cfRule>
    <cfRule type="cellIs" dxfId="546" priority="841" stopIfTrue="1" operator="equal">
      <formula>"C Remand "</formula>
    </cfRule>
    <cfRule type="cellIs" dxfId="545" priority="840" stopIfTrue="1" operator="equal">
      <formula>"A / B &amp; D Remand"</formula>
    </cfRule>
    <cfRule type="cellIs" dxfId="544" priority="839" stopIfTrue="1" operator="equal">
      <formula>"Protection"</formula>
    </cfRule>
  </conditionalFormatting>
  <conditionalFormatting sqref="C36:C37">
    <cfRule type="cellIs" dxfId="543" priority="844" stopIfTrue="1" operator="equal">
      <formula>"Convicted"</formula>
    </cfRule>
  </conditionalFormatting>
  <conditionalFormatting sqref="C37">
    <cfRule type="cellIs" dxfId="542" priority="847" stopIfTrue="1" operator="equal">
      <formula>"Protection"</formula>
    </cfRule>
    <cfRule type="cellIs" dxfId="541" priority="848" stopIfTrue="1" operator="equal">
      <formula>"A / B &amp; D Remand"</formula>
    </cfRule>
    <cfRule type="cellIs" dxfId="540" priority="849" stopIfTrue="1" operator="equal">
      <formula>"C Remand "</formula>
    </cfRule>
    <cfRule type="cellIs" dxfId="539" priority="850" stopIfTrue="1" operator="equal">
      <formula>"A / B &amp; D Remand"</formula>
    </cfRule>
    <cfRule type="cellIs" dxfId="538" priority="852" stopIfTrue="1" operator="equal">
      <formula>"Convicted"</formula>
    </cfRule>
    <cfRule type="cellIs" dxfId="537" priority="853" stopIfTrue="1" operator="equal">
      <formula>"C Remand"</formula>
    </cfRule>
    <cfRule type="cellIs" dxfId="536" priority="851" stopIfTrue="1" operator="equal">
      <formula>"Protection"</formula>
    </cfRule>
    <cfRule type="cellIs" dxfId="535" priority="854" stopIfTrue="1" operator="equal">
      <formula>"Convicted"</formula>
    </cfRule>
  </conditionalFormatting>
  <conditionalFormatting sqref="C8:J9 M8:M9">
    <cfRule type="cellIs" dxfId="534" priority="598" stopIfTrue="1" operator="equal">
      <formula>"Kids"</formula>
    </cfRule>
  </conditionalFormatting>
  <conditionalFormatting sqref="C10:J35 M10:M35">
    <cfRule type="cellIs" dxfId="533" priority="61" operator="equal">
      <formula>"E/DSL/LH"</formula>
    </cfRule>
    <cfRule type="cellIs" dxfId="532" priority="32" operator="equal">
      <formula>"E/DSL/LH"</formula>
    </cfRule>
  </conditionalFormatting>
  <conditionalFormatting sqref="C7:M7 J43:N43">
    <cfRule type="cellIs" priority="904" stopIfTrue="1" operator="equal">
      <formula>"E Kids"</formula>
    </cfRule>
  </conditionalFormatting>
  <conditionalFormatting sqref="C8:M9">
    <cfRule type="cellIs" priority="593" stopIfTrue="1" operator="equal">
      <formula>"E Kids"</formula>
    </cfRule>
  </conditionalFormatting>
  <conditionalFormatting sqref="C36:M37">
    <cfRule type="cellIs" priority="594" stopIfTrue="1" operator="equal">
      <formula>"E Kids"</formula>
    </cfRule>
  </conditionalFormatting>
  <conditionalFormatting sqref="D10:D21 F10:F21 H10:H35 J10:J35 D24:D28 F24:F28">
    <cfRule type="cellIs" dxfId="531" priority="296" stopIfTrue="1" operator="equal">
      <formula>"C Remand "</formula>
    </cfRule>
    <cfRule type="cellIs" priority="273" stopIfTrue="1" operator="equal">
      <formula>"E Kids"</formula>
    </cfRule>
    <cfRule type="cellIs" dxfId="530" priority="295" stopIfTrue="1" operator="equal">
      <formula>"A / B &amp; D Remand"</formula>
    </cfRule>
  </conditionalFormatting>
  <conditionalFormatting sqref="D8:F9 H8:H9 J8:J9">
    <cfRule type="cellIs" dxfId="529" priority="605" stopIfTrue="1" operator="equal">
      <formula>"C Remand "</formula>
    </cfRule>
    <cfRule type="cellIs" dxfId="528" priority="604" stopIfTrue="1" operator="equal">
      <formula>"A / B &amp; D Remand"</formula>
    </cfRule>
    <cfRule type="cellIs" dxfId="527" priority="603" stopIfTrue="1" operator="equal">
      <formula>"Protection"</formula>
    </cfRule>
  </conditionalFormatting>
  <conditionalFormatting sqref="D9:F9 H9 J9">
    <cfRule type="cellIs" dxfId="526" priority="599" stopIfTrue="1" operator="equal">
      <formula>"Convicted"</formula>
    </cfRule>
  </conditionalFormatting>
  <conditionalFormatting sqref="D22:F23 E25">
    <cfRule type="cellIs" dxfId="525" priority="366" stopIfTrue="1" operator="equal">
      <formula>"Protection"</formula>
    </cfRule>
    <cfRule type="cellIs" dxfId="524" priority="368" stopIfTrue="1" operator="equal">
      <formula>"C Remand "</formula>
    </cfRule>
    <cfRule type="cellIs" dxfId="523" priority="367" stopIfTrue="1" operator="equal">
      <formula>"A / B &amp; D Remand"</formula>
    </cfRule>
    <cfRule type="cellIs" dxfId="522" priority="365" stopIfTrue="1" operator="equal">
      <formula>"Convicted"</formula>
    </cfRule>
  </conditionalFormatting>
  <conditionalFormatting sqref="D29:F35">
    <cfRule type="cellIs" dxfId="521" priority="134" stopIfTrue="1" operator="equal">
      <formula>"A / B &amp; D Remand"</formula>
    </cfRule>
    <cfRule type="cellIs" priority="130" stopIfTrue="1" operator="equal">
      <formula>"E Kids"</formula>
    </cfRule>
    <cfRule type="cellIs" dxfId="520" priority="131" stopIfTrue="1" operator="equal">
      <formula>"Kids"</formula>
    </cfRule>
    <cfRule type="cellIs" dxfId="519" priority="133" stopIfTrue="1" operator="equal">
      <formula>"Protection"</formula>
    </cfRule>
    <cfRule type="cellIs" dxfId="518" priority="132" stopIfTrue="1" operator="equal">
      <formula>"Convicted"</formula>
    </cfRule>
    <cfRule type="cellIs" dxfId="517" priority="135" stopIfTrue="1" operator="equal">
      <formula>"C Remand "</formula>
    </cfRule>
  </conditionalFormatting>
  <conditionalFormatting sqref="D36:F37 H36:H37 J36:J37">
    <cfRule type="cellIs" dxfId="516" priority="684" stopIfTrue="1" operator="equal">
      <formula>"A / B &amp; D Remand"</formula>
    </cfRule>
    <cfRule type="cellIs" dxfId="515" priority="685" stopIfTrue="1" operator="equal">
      <formula>"C Remand "</formula>
    </cfRule>
  </conditionalFormatting>
  <conditionalFormatting sqref="D36:G37">
    <cfRule type="cellIs" dxfId="514" priority="638" stopIfTrue="1" operator="equal">
      <formula>"Convicted"</formula>
    </cfRule>
  </conditionalFormatting>
  <conditionalFormatting sqref="D8:J8 M8">
    <cfRule type="cellIs" dxfId="513" priority="602" stopIfTrue="1" operator="equal">
      <formula>"Convicted"</formula>
    </cfRule>
  </conditionalFormatting>
  <conditionalFormatting sqref="D5:M6">
    <cfRule type="cellIs" priority="901" stopIfTrue="1" operator="equal">
      <formula>"E Kids"</formula>
    </cfRule>
  </conditionalFormatting>
  <conditionalFormatting sqref="D5:M7 J43:N44">
    <cfRule type="cellIs" dxfId="512" priority="915" stopIfTrue="1" operator="equal">
      <formula>"C Remand "</formula>
    </cfRule>
    <cfRule type="cellIs" dxfId="511" priority="914" stopIfTrue="1" operator="equal">
      <formula>"A / B &amp; D Remand"</formula>
    </cfRule>
    <cfRule type="cellIs" dxfId="510" priority="911" stopIfTrue="1" operator="equal">
      <formula>"Kids"</formula>
    </cfRule>
    <cfRule type="cellIs" dxfId="509" priority="912" stopIfTrue="1" operator="equal">
      <formula>"Convicted"</formula>
    </cfRule>
    <cfRule type="cellIs" dxfId="508" priority="913" stopIfTrue="1" operator="equal">
      <formula>"Protection"</formula>
    </cfRule>
  </conditionalFormatting>
  <conditionalFormatting sqref="E10 E24">
    <cfRule type="cellIs" dxfId="507" priority="300" stopIfTrue="1" operator="equal">
      <formula>"C Remand "</formula>
    </cfRule>
    <cfRule type="cellIs" dxfId="506" priority="298" stopIfTrue="1" operator="equal">
      <formula>"Protection"</formula>
    </cfRule>
  </conditionalFormatting>
  <conditionalFormatting sqref="E10:E11 E24">
    <cfRule type="cellIs" dxfId="505" priority="299" stopIfTrue="1" operator="equal">
      <formula>"A / B &amp; D Remand"</formula>
    </cfRule>
  </conditionalFormatting>
  <conditionalFormatting sqref="E11 M13">
    <cfRule type="cellIs" dxfId="504" priority="304" stopIfTrue="1" operator="equal">
      <formula>"Convicted"</formula>
    </cfRule>
  </conditionalFormatting>
  <conditionalFormatting sqref="E11">
    <cfRule type="cellIs" dxfId="503" priority="303" stopIfTrue="1" operator="equal">
      <formula>"C Remand"</formula>
    </cfRule>
    <cfRule type="cellIs" priority="305" stopIfTrue="1" operator="equal">
      <formula>"E Kids"</formula>
    </cfRule>
    <cfRule type="cellIs" dxfId="502" priority="306" stopIfTrue="1" operator="equal">
      <formula>"Kids"</formula>
    </cfRule>
    <cfRule type="cellIs" dxfId="501" priority="307" stopIfTrue="1" operator="equal">
      <formula>"Convicted"</formula>
    </cfRule>
    <cfRule type="cellIs" dxfId="500" priority="308" stopIfTrue="1" operator="equal">
      <formula>"Protection"</formula>
    </cfRule>
    <cfRule type="cellIs" dxfId="499" priority="309" stopIfTrue="1" operator="equal">
      <formula>"A / B &amp; D Remand"</formula>
    </cfRule>
    <cfRule type="cellIs" dxfId="498" priority="301" stopIfTrue="1" operator="equal">
      <formula>"Protection"</formula>
    </cfRule>
    <cfRule type="cellIs" dxfId="497" priority="302" stopIfTrue="1" operator="equal">
      <formula>"Convicted"</formula>
    </cfRule>
    <cfRule type="cellIs" dxfId="496" priority="310" stopIfTrue="1" operator="equal">
      <formula>"C Remand "</formula>
    </cfRule>
  </conditionalFormatting>
  <conditionalFormatting sqref="E12:E13">
    <cfRule type="cellIs" dxfId="495" priority="95" stopIfTrue="1" operator="equal">
      <formula>"B"</formula>
    </cfRule>
    <cfRule type="cellIs" dxfId="494" priority="94" stopIfTrue="1" operator="equal">
      <formula>"C"</formula>
    </cfRule>
    <cfRule type="cellIs" dxfId="493" priority="96" stopIfTrue="1" operator="equal">
      <formula>"A"</formula>
    </cfRule>
    <cfRule type="cellIs" dxfId="492" priority="93" stopIfTrue="1" operator="equal">
      <formula>"KIDS"</formula>
    </cfRule>
    <cfRule type="cellIs" priority="92" stopIfTrue="1" operator="equal">
      <formula>"E Kids"</formula>
    </cfRule>
    <cfRule type="cellIs" dxfId="491" priority="91" stopIfTrue="1" operator="equal">
      <formula>"E/DSL/LH"</formula>
    </cfRule>
    <cfRule type="cellIs" dxfId="490" priority="90" stopIfTrue="1" operator="equal">
      <formula>"D"</formula>
    </cfRule>
  </conditionalFormatting>
  <conditionalFormatting sqref="E14">
    <cfRule type="cellIs" dxfId="489" priority="326" stopIfTrue="1" operator="equal">
      <formula>"C Remand "</formula>
    </cfRule>
    <cfRule type="cellIs" dxfId="488" priority="325" stopIfTrue="1" operator="equal">
      <formula>"A / B &amp; D Remand"</formula>
    </cfRule>
    <cfRule type="cellIs" dxfId="487" priority="324" stopIfTrue="1" operator="equal">
      <formula>"Protection"</formula>
    </cfRule>
    <cfRule type="cellIs" dxfId="486" priority="323" stopIfTrue="1" operator="equal">
      <formula>"Convicted"</formula>
    </cfRule>
    <cfRule type="cellIs" dxfId="485" priority="322" stopIfTrue="1" operator="equal">
      <formula>"Kids"</formula>
    </cfRule>
    <cfRule type="cellIs" priority="321" stopIfTrue="1" operator="equal">
      <formula>"E Kids"</formula>
    </cfRule>
    <cfRule type="cellIs" dxfId="484" priority="319" stopIfTrue="1" operator="equal">
      <formula>"C Remand"</formula>
    </cfRule>
    <cfRule type="cellIs" dxfId="483" priority="318" stopIfTrue="1" operator="equal">
      <formula>"Convicted"</formula>
    </cfRule>
    <cfRule type="cellIs" dxfId="482" priority="317" stopIfTrue="1" operator="equal">
      <formula>"Protection"</formula>
    </cfRule>
    <cfRule type="cellIs" dxfId="481" priority="320" stopIfTrue="1" operator="equal">
      <formula>"Convicted"</formula>
    </cfRule>
  </conditionalFormatting>
  <conditionalFormatting sqref="E14:E21 E25:E28">
    <cfRule type="cellIs" dxfId="480" priority="315" stopIfTrue="1" operator="equal">
      <formula>"A / B &amp; D Remand"</formula>
    </cfRule>
  </conditionalFormatting>
  <conditionalFormatting sqref="E15:E18 E20:E21 E26:E28">
    <cfRule type="cellIs" dxfId="479" priority="316" stopIfTrue="1" operator="equal">
      <formula>"C Remand "</formula>
    </cfRule>
    <cfRule type="cellIs" dxfId="478" priority="314" stopIfTrue="1" operator="equal">
      <formula>"Protection"</formula>
    </cfRule>
    <cfRule type="cellIs" dxfId="477" priority="313" stopIfTrue="1" operator="equal">
      <formula>"Convicted"</formula>
    </cfRule>
    <cfRule type="cellIs" dxfId="476" priority="312" stopIfTrue="1" operator="equal">
      <formula>"Kids"</formula>
    </cfRule>
  </conditionalFormatting>
  <conditionalFormatting sqref="E19">
    <cfRule type="cellIs" priority="331" stopIfTrue="1" operator="equal">
      <formula>"E Kids"</formula>
    </cfRule>
    <cfRule type="cellIs" dxfId="475" priority="333" stopIfTrue="1" operator="equal">
      <formula>"Convicted"</formula>
    </cfRule>
    <cfRule type="cellIs" dxfId="474" priority="334" stopIfTrue="1" operator="equal">
      <formula>"Protection"</formula>
    </cfRule>
    <cfRule type="cellIs" dxfId="473" priority="335" stopIfTrue="1" operator="equal">
      <formula>"A / B &amp; D Remand"</formula>
    </cfRule>
    <cfRule type="cellIs" dxfId="472" priority="336" stopIfTrue="1" operator="equal">
      <formula>"C Remand "</formula>
    </cfRule>
    <cfRule type="cellIs" dxfId="471" priority="332" stopIfTrue="1" operator="equal">
      <formula>"Kids"</formula>
    </cfRule>
    <cfRule type="cellIs" dxfId="470" priority="327" stopIfTrue="1" operator="equal">
      <formula>"Protection"</formula>
    </cfRule>
    <cfRule type="cellIs" dxfId="469" priority="328" stopIfTrue="1" operator="equal">
      <formula>"Convicted"</formula>
    </cfRule>
    <cfRule type="cellIs" dxfId="468" priority="329" stopIfTrue="1" operator="equal">
      <formula>"C Remand"</formula>
    </cfRule>
    <cfRule type="cellIs" dxfId="467" priority="330" stopIfTrue="1" operator="equal">
      <formula>"Convicted"</formula>
    </cfRule>
  </conditionalFormatting>
  <conditionalFormatting sqref="E24 E10">
    <cfRule type="cellIs" dxfId="466" priority="297" stopIfTrue="1" operator="equal">
      <formula>"Convicted"</formula>
    </cfRule>
  </conditionalFormatting>
  <conditionalFormatting sqref="E25 D22:F23">
    <cfRule type="cellIs" dxfId="465" priority="364" stopIfTrue="1" operator="equal">
      <formula>"Kids"</formula>
    </cfRule>
  </conditionalFormatting>
  <conditionalFormatting sqref="E25">
    <cfRule type="cellIs" priority="363" stopIfTrue="1" operator="equal">
      <formula>"E Kids"</formula>
    </cfRule>
    <cfRule type="cellIs" dxfId="464" priority="362" stopIfTrue="1" operator="equal">
      <formula>"Convicted"</formula>
    </cfRule>
    <cfRule type="cellIs" dxfId="463" priority="361" stopIfTrue="1" operator="equal">
      <formula>"C Remand"</formula>
    </cfRule>
    <cfRule type="cellIs" dxfId="462" priority="360" stopIfTrue="1" operator="equal">
      <formula>"Convicted"</formula>
    </cfRule>
    <cfRule type="cellIs" dxfId="461" priority="359" stopIfTrue="1" operator="equal">
      <formula>"Protection"</formula>
    </cfRule>
  </conditionalFormatting>
  <conditionalFormatting sqref="E26:E28">
    <cfRule type="cellIs" priority="157" stopIfTrue="1" operator="equal">
      <formula>"E Kids"</formula>
    </cfRule>
  </conditionalFormatting>
  <conditionalFormatting sqref="E28">
    <cfRule type="cellIs" dxfId="460" priority="155" stopIfTrue="1" operator="equal">
      <formula>"C Remand"</formula>
    </cfRule>
    <cfRule type="cellIs" dxfId="459" priority="152" stopIfTrue="1" operator="equal">
      <formula>"A / B &amp; D Remand"</formula>
    </cfRule>
    <cfRule type="cellIs" dxfId="458" priority="154" stopIfTrue="1" operator="equal">
      <formula>"Convicted"</formula>
    </cfRule>
    <cfRule type="cellIs" dxfId="457" priority="156" stopIfTrue="1" operator="equal">
      <formula>"Convicted"</formula>
    </cfRule>
    <cfRule type="cellIs" dxfId="456" priority="153" stopIfTrue="1" operator="equal">
      <formula>"Protection"</formula>
    </cfRule>
  </conditionalFormatting>
  <conditionalFormatting sqref="E34">
    <cfRule type="cellIs" dxfId="455" priority="129" stopIfTrue="1" operator="equal">
      <formula>"C Remand"</formula>
    </cfRule>
    <cfRule type="cellIs" dxfId="454" priority="128" stopIfTrue="1" operator="equal">
      <formula>"Convicted"</formula>
    </cfRule>
    <cfRule type="cellIs" dxfId="453" priority="127" stopIfTrue="1" operator="equal">
      <formula>"Protection"</formula>
    </cfRule>
    <cfRule type="cellIs" dxfId="452" priority="126" stopIfTrue="1" operator="equal">
      <formula>"A / B &amp; D Remand"</formula>
    </cfRule>
    <cfRule type="cellIs" dxfId="451" priority="125" stopIfTrue="1" operator="equal">
      <formula>"Convicted"</formula>
    </cfRule>
    <cfRule type="cellIs" dxfId="450" priority="1" operator="equal">
      <formula>"Convicted"</formula>
    </cfRule>
  </conditionalFormatting>
  <conditionalFormatting sqref="E10:H10 D10:D21 J10:J35 F11:F21 H11:H35 D24:D28 F24:F28">
    <cfRule type="cellIs" dxfId="449" priority="280" stopIfTrue="1" operator="equal">
      <formula>"Kids"</formula>
    </cfRule>
  </conditionalFormatting>
  <conditionalFormatting sqref="G8 I8 M8">
    <cfRule type="cellIs" dxfId="448" priority="613" stopIfTrue="1" operator="equal">
      <formula>"C Remand "</formula>
    </cfRule>
    <cfRule type="cellIs" dxfId="447" priority="612" stopIfTrue="1" operator="equal">
      <formula>"A / B &amp; D Remand"</formula>
    </cfRule>
    <cfRule type="cellIs" dxfId="446" priority="611" stopIfTrue="1" operator="equal">
      <formula>"Protection"</formula>
    </cfRule>
    <cfRule type="cellIs" dxfId="445" priority="618" stopIfTrue="1" operator="equal">
      <formula>"Convicted"</formula>
    </cfRule>
    <cfRule type="cellIs" dxfId="444" priority="617" stopIfTrue="1" operator="equal">
      <formula>"C Remand"</formula>
    </cfRule>
    <cfRule type="cellIs" dxfId="443" priority="614" stopIfTrue="1" operator="equal">
      <formula>"A / B &amp; D Remand"</formula>
    </cfRule>
    <cfRule type="cellIs" dxfId="442" priority="615" stopIfTrue="1" operator="equal">
      <formula>"Protection"</formula>
    </cfRule>
  </conditionalFormatting>
  <conditionalFormatting sqref="G8:G9 I8:I9 M8:M9">
    <cfRule type="cellIs" dxfId="441" priority="616" stopIfTrue="1" operator="equal">
      <formula>"Convicted"</formula>
    </cfRule>
  </conditionalFormatting>
  <conditionalFormatting sqref="G9 I9 M9">
    <cfRule type="cellIs" dxfId="440" priority="626" stopIfTrue="1" operator="equal">
      <formula>"C Remand"</formula>
    </cfRule>
    <cfRule type="cellIs" dxfId="439" priority="625" stopIfTrue="1" operator="equal">
      <formula>"Convicted"</formula>
    </cfRule>
    <cfRule type="cellIs" dxfId="438" priority="624" stopIfTrue="1" operator="equal">
      <formula>"Protection"</formula>
    </cfRule>
    <cfRule type="cellIs" dxfId="437" priority="623" stopIfTrue="1" operator="equal">
      <formula>"A / B &amp; D Remand"</formula>
    </cfRule>
    <cfRule type="cellIs" dxfId="436" priority="622" stopIfTrue="1" operator="equal">
      <formula>"C Remand "</formula>
    </cfRule>
    <cfRule type="cellIs" dxfId="435" priority="621" stopIfTrue="1" operator="equal">
      <formula>"A / B &amp; D Remand"</formula>
    </cfRule>
    <cfRule type="cellIs" dxfId="434" priority="620" stopIfTrue="1" operator="equal">
      <formula>"Protection"</formula>
    </cfRule>
    <cfRule type="cellIs" dxfId="433" priority="627" stopIfTrue="1" operator="equal">
      <formula>"Convicted"</formula>
    </cfRule>
  </conditionalFormatting>
  <conditionalFormatting sqref="G10 E10 E15:E18 E20:E21 E24">
    <cfRule type="cellIs" priority="279" stopIfTrue="1" operator="equal">
      <formula>"E Kids"</formula>
    </cfRule>
  </conditionalFormatting>
  <conditionalFormatting sqref="G10">
    <cfRule type="cellIs" dxfId="432" priority="278" stopIfTrue="1" operator="equal">
      <formula>"Convicted"</formula>
    </cfRule>
    <cfRule type="cellIs" dxfId="431" priority="276" stopIfTrue="1" operator="equal">
      <formula>"Convicted"</formula>
    </cfRule>
    <cfRule type="cellIs" dxfId="430" priority="275" stopIfTrue="1" operator="equal">
      <formula>"Protection"</formula>
    </cfRule>
    <cfRule type="cellIs" dxfId="429" priority="274" stopIfTrue="1" operator="equal">
      <formula>"A / B &amp; D Remand"</formula>
    </cfRule>
    <cfRule type="cellIs" dxfId="428" priority="284" stopIfTrue="1" operator="equal">
      <formula>"C Remand "</formula>
    </cfRule>
    <cfRule type="cellIs" dxfId="427" priority="277" stopIfTrue="1" operator="equal">
      <formula>"C Remand"</formula>
    </cfRule>
  </conditionalFormatting>
  <conditionalFormatting sqref="G10:G11 I11">
    <cfRule type="cellIs" dxfId="426" priority="283" stopIfTrue="1" operator="equal">
      <formula>"A / B &amp; D Remand"</formula>
    </cfRule>
  </conditionalFormatting>
  <conditionalFormatting sqref="G11 I11 E24">
    <cfRule type="cellIs" dxfId="425" priority="290" stopIfTrue="1" operator="equal">
      <formula>"Kids"</formula>
    </cfRule>
  </conditionalFormatting>
  <conditionalFormatting sqref="G11 I11">
    <cfRule type="cellIs" dxfId="424" priority="288" stopIfTrue="1" operator="equal">
      <formula>"Convicted"</formula>
    </cfRule>
    <cfRule type="cellIs" dxfId="423" priority="287" stopIfTrue="1" operator="equal">
      <formula>"C Remand"</formula>
    </cfRule>
    <cfRule type="cellIs" dxfId="422" priority="286" stopIfTrue="1" operator="equal">
      <formula>"Convicted"</formula>
    </cfRule>
    <cfRule type="cellIs" dxfId="421" priority="285" stopIfTrue="1" operator="equal">
      <formula>"Protection"</formula>
    </cfRule>
    <cfRule type="cellIs" dxfId="420" priority="294" stopIfTrue="1" operator="equal">
      <formula>"C Remand "</formula>
    </cfRule>
    <cfRule type="cellIs" priority="289" stopIfTrue="1" operator="equal">
      <formula>"E Kids"</formula>
    </cfRule>
  </conditionalFormatting>
  <conditionalFormatting sqref="G11:G12 I11:I13">
    <cfRule type="cellIs" dxfId="419" priority="293" stopIfTrue="1" operator="equal">
      <formula>"A / B &amp; D Remand"</formula>
    </cfRule>
  </conditionalFormatting>
  <conditionalFormatting sqref="G12 I12:I13 M12:M14">
    <cfRule type="cellIs" dxfId="418" priority="343" stopIfTrue="1" operator="equal">
      <formula>"Protection"</formula>
    </cfRule>
  </conditionalFormatting>
  <conditionalFormatting sqref="G12 M12 I12:I13 D22:F23">
    <cfRule type="cellIs" priority="340" stopIfTrue="1" operator="equal">
      <formula>"E Kids"</formula>
    </cfRule>
  </conditionalFormatting>
  <conditionalFormatting sqref="G12 M12 I12:I13">
    <cfRule type="cellIs" dxfId="417" priority="338" stopIfTrue="1" operator="equal">
      <formula>"Convicted"</formula>
    </cfRule>
    <cfRule type="cellIs" dxfId="416" priority="341" stopIfTrue="1" operator="equal">
      <formula>"Kids"</formula>
    </cfRule>
    <cfRule type="cellIs" dxfId="415" priority="342" stopIfTrue="1" operator="equal">
      <formula>"Convicted"</formula>
    </cfRule>
    <cfRule type="cellIs" dxfId="414" priority="339" stopIfTrue="1" operator="equal">
      <formula>"C Remand"</formula>
    </cfRule>
    <cfRule type="cellIs" dxfId="413" priority="345" stopIfTrue="1" operator="equal">
      <formula>"C Remand "</formula>
    </cfRule>
    <cfRule type="cellIs" dxfId="412" priority="344" stopIfTrue="1" operator="equal">
      <formula>"A / B &amp; D Remand"</formula>
    </cfRule>
  </conditionalFormatting>
  <conditionalFormatting sqref="G13 G15:G16 G19:G20 G25 G27 G32:G33">
    <cfRule type="cellIs" dxfId="411" priority="426" stopIfTrue="1" operator="equal">
      <formula>"A / B &amp; D Remand"</formula>
    </cfRule>
    <cfRule type="cellIs" dxfId="410" priority="423" stopIfTrue="1" operator="equal">
      <formula>"Kids"</formula>
    </cfRule>
    <cfRule type="cellIs" dxfId="409" priority="427" stopIfTrue="1" operator="equal">
      <formula>"C Remand "</formula>
    </cfRule>
    <cfRule type="cellIs" dxfId="408" priority="420" stopIfTrue="1" operator="equal">
      <formula>"Convicted"</formula>
    </cfRule>
    <cfRule type="cellIs" dxfId="407" priority="419" stopIfTrue="1" operator="equal">
      <formula>"Protection"</formula>
    </cfRule>
    <cfRule type="cellIs" dxfId="406" priority="424" stopIfTrue="1" operator="equal">
      <formula>"Convicted"</formula>
    </cfRule>
    <cfRule type="cellIs" dxfId="405" priority="421" stopIfTrue="1" operator="equal">
      <formula>"C Remand"</formula>
    </cfRule>
    <cfRule type="cellIs" priority="422" stopIfTrue="1" operator="equal">
      <formula>"E Kids"</formula>
    </cfRule>
  </conditionalFormatting>
  <conditionalFormatting sqref="G13 G15:G16 G19:G21 G25 G27 G32:G33 G35">
    <cfRule type="cellIs" dxfId="404" priority="425" stopIfTrue="1" operator="equal">
      <formula>"Protection"</formula>
    </cfRule>
  </conditionalFormatting>
  <conditionalFormatting sqref="G13 G15:G16 G19:G23 G25 G27 G29:G33 G35">
    <cfRule type="cellIs" dxfId="403" priority="418" stopIfTrue="1" operator="equal">
      <formula>"A / B &amp; D Remand"</formula>
    </cfRule>
  </conditionalFormatting>
  <conditionalFormatting sqref="G14">
    <cfRule type="cellIs" dxfId="402" priority="77" stopIfTrue="1" operator="equal">
      <formula>"E/DSL/LH"</formula>
    </cfRule>
    <cfRule type="cellIs" dxfId="401" priority="82" stopIfTrue="1" operator="equal">
      <formula>"A"</formula>
    </cfRule>
    <cfRule type="cellIs" dxfId="400" priority="81" stopIfTrue="1" operator="equal">
      <formula>"B"</formula>
    </cfRule>
    <cfRule type="cellIs" dxfId="399" priority="80" stopIfTrue="1" operator="equal">
      <formula>"C"</formula>
    </cfRule>
    <cfRule type="cellIs" dxfId="398" priority="79" stopIfTrue="1" operator="equal">
      <formula>"KIDS"</formula>
    </cfRule>
    <cfRule type="cellIs" priority="78" stopIfTrue="1" operator="equal">
      <formula>"E Kids"</formula>
    </cfRule>
    <cfRule type="cellIs" dxfId="397" priority="76" stopIfTrue="1" operator="equal">
      <formula>"D"</formula>
    </cfRule>
  </conditionalFormatting>
  <conditionalFormatting sqref="G17">
    <cfRule type="cellIs" dxfId="396" priority="236" stopIfTrue="1" operator="equal">
      <formula>"Convicted"</formula>
    </cfRule>
    <cfRule type="cellIs" dxfId="395" priority="239" stopIfTrue="1" operator="equal">
      <formula>"Kids"</formula>
    </cfRule>
    <cfRule type="cellIs" dxfId="394" priority="240" stopIfTrue="1" operator="equal">
      <formula>"Convicted"</formula>
    </cfRule>
    <cfRule type="cellIs" dxfId="393" priority="241" stopIfTrue="1" operator="equal">
      <formula>"Protection"</formula>
    </cfRule>
    <cfRule type="cellIs" dxfId="392" priority="242" stopIfTrue="1" operator="equal">
      <formula>"A / B &amp; D Remand"</formula>
    </cfRule>
    <cfRule type="cellIs" dxfId="391" priority="243" stopIfTrue="1" operator="equal">
      <formula>"C Remand "</formula>
    </cfRule>
    <cfRule type="cellIs" dxfId="390" priority="234" stopIfTrue="1" operator="equal">
      <formula>"A / B &amp; D Remand"</formula>
    </cfRule>
    <cfRule type="cellIs" dxfId="389" priority="235" stopIfTrue="1" operator="equal">
      <formula>"Protection"</formula>
    </cfRule>
    <cfRule type="cellIs" dxfId="388" priority="237" stopIfTrue="1" operator="equal">
      <formula>"C Remand"</formula>
    </cfRule>
    <cfRule type="cellIs" priority="238" stopIfTrue="1" operator="equal">
      <formula>"E Kids"</formula>
    </cfRule>
  </conditionalFormatting>
  <conditionalFormatting sqref="G18:G19">
    <cfRule type="cellIs" dxfId="387" priority="68" stopIfTrue="1" operator="equal">
      <formula>"A"</formula>
    </cfRule>
    <cfRule type="cellIs" dxfId="386" priority="67" stopIfTrue="1" operator="equal">
      <formula>"B"</formula>
    </cfRule>
    <cfRule type="cellIs" dxfId="385" priority="66" stopIfTrue="1" operator="equal">
      <formula>"C"</formula>
    </cfRule>
    <cfRule type="cellIs" priority="64" stopIfTrue="1" operator="equal">
      <formula>"E Kids"</formula>
    </cfRule>
    <cfRule type="cellIs" dxfId="384" priority="62" stopIfTrue="1" operator="equal">
      <formula>"D"</formula>
    </cfRule>
    <cfRule type="cellIs" dxfId="383" priority="65" stopIfTrue="1" operator="equal">
      <formula>"KIDS"</formula>
    </cfRule>
    <cfRule type="cellIs" dxfId="382" priority="63" stopIfTrue="1" operator="equal">
      <formula>"E/DSL/LH"</formula>
    </cfRule>
  </conditionalFormatting>
  <conditionalFormatting sqref="G21 G35">
    <cfRule type="cellIs" priority="430" stopIfTrue="1" operator="equal">
      <formula>"E Kids"</formula>
    </cfRule>
    <cfRule type="cellIs" dxfId="381" priority="428" stopIfTrue="1" operator="equal">
      <formula>"Convicted"</formula>
    </cfRule>
    <cfRule type="cellIs" dxfId="380" priority="429" stopIfTrue="1" operator="equal">
      <formula>"C Remand"</formula>
    </cfRule>
    <cfRule type="cellIs" dxfId="379" priority="431" stopIfTrue="1" operator="equal">
      <formula>"Kids"</formula>
    </cfRule>
    <cfRule type="cellIs" dxfId="378" priority="432" stopIfTrue="1" operator="equal">
      <formula>"Convicted"</formula>
    </cfRule>
    <cfRule type="cellIs" dxfId="377" priority="434" stopIfTrue="1" operator="equal">
      <formula>"A / B &amp; D Remand"</formula>
    </cfRule>
    <cfRule type="cellIs" dxfId="376" priority="435" stopIfTrue="1" operator="equal">
      <formula>"C Remand "</formula>
    </cfRule>
  </conditionalFormatting>
  <conditionalFormatting sqref="G21:G22 G35 G29">
    <cfRule type="cellIs" dxfId="375" priority="433" stopIfTrue="1" operator="equal">
      <formula>"Protection"</formula>
    </cfRule>
  </conditionalFormatting>
  <conditionalFormatting sqref="G22 G29">
    <cfRule type="cellIs" dxfId="374" priority="437" stopIfTrue="1" operator="equal">
      <formula>"C Remand"</formula>
    </cfRule>
    <cfRule type="cellIs" dxfId="373" priority="436" stopIfTrue="1" operator="equal">
      <formula>"Convicted"</formula>
    </cfRule>
    <cfRule type="cellIs" dxfId="372" priority="443" stopIfTrue="1" operator="equal">
      <formula>"C Remand "</formula>
    </cfRule>
    <cfRule type="cellIs" dxfId="371" priority="442" stopIfTrue="1" operator="equal">
      <formula>"A / B &amp; D Remand"</formula>
    </cfRule>
    <cfRule type="cellIs" priority="438" stopIfTrue="1" operator="equal">
      <formula>"E Kids"</formula>
    </cfRule>
    <cfRule type="cellIs" dxfId="370" priority="439" stopIfTrue="1" operator="equal">
      <formula>"Kids"</formula>
    </cfRule>
    <cfRule type="cellIs" dxfId="369" priority="440" stopIfTrue="1" operator="equal">
      <formula>"Convicted"</formula>
    </cfRule>
  </conditionalFormatting>
  <conditionalFormatting sqref="G22:G23 G29:G30">
    <cfRule type="cellIs" dxfId="368" priority="441" stopIfTrue="1" operator="equal">
      <formula>"Protection"</formula>
    </cfRule>
  </conditionalFormatting>
  <conditionalFormatting sqref="G23 G30">
    <cfRule type="cellIs" priority="446" stopIfTrue="1" operator="equal">
      <formula>"E Kids"</formula>
    </cfRule>
    <cfRule type="cellIs" dxfId="367" priority="447" stopIfTrue="1" operator="equal">
      <formula>"Kids"</formula>
    </cfRule>
    <cfRule type="cellIs" dxfId="366" priority="448" stopIfTrue="1" operator="equal">
      <formula>"Convicted"</formula>
    </cfRule>
    <cfRule type="cellIs" dxfId="365" priority="450" stopIfTrue="1" operator="equal">
      <formula>"A / B &amp; D Remand"</formula>
    </cfRule>
    <cfRule type="cellIs" dxfId="364" priority="451" stopIfTrue="1" operator="equal">
      <formula>"C Remand "</formula>
    </cfRule>
    <cfRule type="cellIs" dxfId="363" priority="444" stopIfTrue="1" operator="equal">
      <formula>"Convicted"</formula>
    </cfRule>
    <cfRule type="cellIs" dxfId="362" priority="445" stopIfTrue="1" operator="equal">
      <formula>"C Remand"</formula>
    </cfRule>
  </conditionalFormatting>
  <conditionalFormatting sqref="G23 G30:G31">
    <cfRule type="cellIs" dxfId="361" priority="449" stopIfTrue="1" operator="equal">
      <formula>"Protection"</formula>
    </cfRule>
  </conditionalFormatting>
  <conditionalFormatting sqref="G24">
    <cfRule type="cellIs" priority="228" stopIfTrue="1" operator="equal">
      <formula>"E Kids"</formula>
    </cfRule>
    <cfRule type="cellIs" dxfId="360" priority="225" stopIfTrue="1" operator="equal">
      <formula>"Protection"</formula>
    </cfRule>
    <cfRule type="cellIs" dxfId="359" priority="224" stopIfTrue="1" operator="equal">
      <formula>"A / B &amp; D Remand"</formula>
    </cfRule>
    <cfRule type="cellIs" dxfId="358" priority="233" stopIfTrue="1" operator="equal">
      <formula>"C Remand "</formula>
    </cfRule>
    <cfRule type="cellIs" dxfId="357" priority="232" stopIfTrue="1" operator="equal">
      <formula>"A / B &amp; D Remand"</formula>
    </cfRule>
    <cfRule type="cellIs" dxfId="356" priority="231" stopIfTrue="1" operator="equal">
      <formula>"Protection"</formula>
    </cfRule>
    <cfRule type="cellIs" dxfId="355" priority="230" stopIfTrue="1" operator="equal">
      <formula>"Convicted"</formula>
    </cfRule>
    <cfRule type="cellIs" dxfId="354" priority="229" stopIfTrue="1" operator="equal">
      <formula>"Kids"</formula>
    </cfRule>
    <cfRule type="cellIs" dxfId="353" priority="227" stopIfTrue="1" operator="equal">
      <formula>"C Remand"</formula>
    </cfRule>
    <cfRule type="cellIs" dxfId="352" priority="226" stopIfTrue="1" operator="equal">
      <formula>"Convicted"</formula>
    </cfRule>
  </conditionalFormatting>
  <conditionalFormatting sqref="G26">
    <cfRule type="cellIs" priority="158" stopIfTrue="1" operator="equal">
      <formula>"E Kids"</formula>
    </cfRule>
    <cfRule type="cellIs" dxfId="351" priority="159" stopIfTrue="1" operator="equal">
      <formula>"Kids"</formula>
    </cfRule>
    <cfRule type="cellIs" dxfId="350" priority="161" stopIfTrue="1" operator="equal">
      <formula>"Protection"</formula>
    </cfRule>
    <cfRule type="cellIs" dxfId="349" priority="160" stopIfTrue="1" operator="equal">
      <formula>"Convicted"</formula>
    </cfRule>
    <cfRule type="cellIs" dxfId="348" priority="162" stopIfTrue="1" operator="equal">
      <formula>"A / B &amp; D Remand"</formula>
    </cfRule>
    <cfRule type="cellIs" dxfId="347" priority="163" stopIfTrue="1" operator="equal">
      <formula>"C Remand "</formula>
    </cfRule>
  </conditionalFormatting>
  <conditionalFormatting sqref="G28">
    <cfRule type="cellIs" dxfId="346" priority="220" stopIfTrue="1" operator="equal">
      <formula>"Convicted"</formula>
    </cfRule>
    <cfRule type="cellIs" dxfId="345" priority="219" stopIfTrue="1" operator="equal">
      <formula>"Kids"</formula>
    </cfRule>
    <cfRule type="cellIs" dxfId="344" priority="223" stopIfTrue="1" operator="equal">
      <formula>"C Remand "</formula>
    </cfRule>
    <cfRule type="cellIs" dxfId="343" priority="222" stopIfTrue="1" operator="equal">
      <formula>"A / B &amp; D Remand"</formula>
    </cfRule>
    <cfRule type="cellIs" dxfId="342" priority="215" stopIfTrue="1" operator="equal">
      <formula>"Protection"</formula>
    </cfRule>
    <cfRule type="cellIs" dxfId="341" priority="214" stopIfTrue="1" operator="equal">
      <formula>"A / B &amp; D Remand"</formula>
    </cfRule>
    <cfRule type="cellIs" priority="218" stopIfTrue="1" operator="equal">
      <formula>"E Kids"</formula>
    </cfRule>
    <cfRule type="cellIs" dxfId="340" priority="216" stopIfTrue="1" operator="equal">
      <formula>"Convicted"</formula>
    </cfRule>
    <cfRule type="cellIs" dxfId="339" priority="217" stopIfTrue="1" operator="equal">
      <formula>"C Remand"</formula>
    </cfRule>
    <cfRule type="cellIs" dxfId="338" priority="221" stopIfTrue="1" operator="equal">
      <formula>"Protection"</formula>
    </cfRule>
  </conditionalFormatting>
  <conditionalFormatting sqref="G31">
    <cfRule type="cellIs" dxfId="337" priority="456" stopIfTrue="1" operator="equal">
      <formula>"Convicted"</formula>
    </cfRule>
    <cfRule type="cellIs" dxfId="336" priority="457" stopIfTrue="1" operator="equal">
      <formula>"Protection"</formula>
    </cfRule>
    <cfRule type="cellIs" dxfId="335" priority="458" stopIfTrue="1" operator="equal">
      <formula>"A / B &amp; D Remand"</formula>
    </cfRule>
    <cfRule type="cellIs" dxfId="334" priority="459" stopIfTrue="1" operator="equal">
      <formula>"C Remand "</formula>
    </cfRule>
    <cfRule type="cellIs" dxfId="333" priority="452" stopIfTrue="1" operator="equal">
      <formula>"Convicted"</formula>
    </cfRule>
    <cfRule type="cellIs" dxfId="332" priority="453" stopIfTrue="1" operator="equal">
      <formula>"C Remand"</formula>
    </cfRule>
    <cfRule type="cellIs" priority="454" stopIfTrue="1" operator="equal">
      <formula>"E Kids"</formula>
    </cfRule>
    <cfRule type="cellIs" dxfId="331" priority="455" stopIfTrue="1" operator="equal">
      <formula>"Kids"</formula>
    </cfRule>
  </conditionalFormatting>
  <conditionalFormatting sqref="G34">
    <cfRule type="cellIs" dxfId="330" priority="190" stopIfTrue="1" operator="equal">
      <formula>"Convicted"</formula>
    </cfRule>
    <cfRule type="cellIs" dxfId="329" priority="192" stopIfTrue="1" operator="equal">
      <formula>"A / B &amp; D Remand"</formula>
    </cfRule>
    <cfRule type="cellIs" dxfId="328" priority="191" stopIfTrue="1" operator="equal">
      <formula>"Protection"</formula>
    </cfRule>
    <cfRule type="cellIs" dxfId="327" priority="186" stopIfTrue="1" operator="equal">
      <formula>"Convicted"</formula>
    </cfRule>
    <cfRule type="cellIs" dxfId="326" priority="187" stopIfTrue="1" operator="equal">
      <formula>"C Remand"</formula>
    </cfRule>
    <cfRule type="cellIs" priority="188" stopIfTrue="1" operator="equal">
      <formula>"E Kids"</formula>
    </cfRule>
    <cfRule type="cellIs" dxfId="325" priority="193" stopIfTrue="1" operator="equal">
      <formula>"C Remand "</formula>
    </cfRule>
    <cfRule type="cellIs" dxfId="324" priority="184" stopIfTrue="1" operator="equal">
      <formula>"A / B &amp; D Remand"</formula>
    </cfRule>
    <cfRule type="cellIs" dxfId="323" priority="185" stopIfTrue="1" operator="equal">
      <formula>"Protection"</formula>
    </cfRule>
    <cfRule type="cellIs" dxfId="322" priority="189" stopIfTrue="1" operator="equal">
      <formula>"Kids"</formula>
    </cfRule>
  </conditionalFormatting>
  <conditionalFormatting sqref="G36">
    <cfRule type="cellIs" dxfId="321" priority="631" stopIfTrue="1" operator="equal">
      <formula>"Convicted"</formula>
    </cfRule>
    <cfRule type="cellIs" dxfId="320" priority="632" stopIfTrue="1" operator="equal">
      <formula>"Protection"</formula>
    </cfRule>
    <cfRule type="cellIs" dxfId="319" priority="634" stopIfTrue="1" operator="equal">
      <formula>"C Remand "</formula>
    </cfRule>
    <cfRule type="cellIs" dxfId="318" priority="633" stopIfTrue="1" operator="equal">
      <formula>"A / B &amp; D Remand"</formula>
    </cfRule>
    <cfRule type="cellIs" dxfId="317" priority="636" stopIfTrue="1" operator="equal">
      <formula>"A / B &amp; D Remand"</formula>
    </cfRule>
    <cfRule type="cellIs" dxfId="316" priority="635" stopIfTrue="1" operator="equal">
      <formula>"Convicted"</formula>
    </cfRule>
    <cfRule type="cellIs" dxfId="315" priority="637" stopIfTrue="1" operator="equal">
      <formula>"Protection"</formula>
    </cfRule>
    <cfRule type="cellIs" dxfId="314" priority="639" stopIfTrue="1" operator="equal">
      <formula>"C Remand"</formula>
    </cfRule>
  </conditionalFormatting>
  <conditionalFormatting sqref="G37">
    <cfRule type="cellIs" dxfId="313" priority="644" stopIfTrue="1" operator="equal">
      <formula>"A / B &amp; D Remand"</formula>
    </cfRule>
    <cfRule type="cellIs" dxfId="312" priority="642" stopIfTrue="1" operator="equal">
      <formula>"C Remand "</formula>
    </cfRule>
    <cfRule type="cellIs" dxfId="311" priority="645" stopIfTrue="1" operator="equal">
      <formula>"Protection"</formula>
    </cfRule>
    <cfRule type="cellIs" dxfId="310" priority="647" stopIfTrue="1" operator="equal">
      <formula>"C Remand"</formula>
    </cfRule>
    <cfRule type="cellIs" dxfId="309" priority="643" stopIfTrue="1" operator="equal">
      <formula>"Convicted"</formula>
    </cfRule>
    <cfRule type="cellIs" dxfId="308" priority="641" stopIfTrue="1" operator="equal">
      <formula>"A / B &amp; D Remand"</formula>
    </cfRule>
    <cfRule type="cellIs" dxfId="307" priority="640" stopIfTrue="1" operator="equal">
      <formula>"Protection"</formula>
    </cfRule>
    <cfRule type="cellIs" dxfId="306" priority="646" stopIfTrue="1" operator="equal">
      <formula>"Convicted"</formula>
    </cfRule>
  </conditionalFormatting>
  <conditionalFormatting sqref="G10:H10">
    <cfRule type="cellIs" dxfId="305" priority="281" stopIfTrue="1" operator="equal">
      <formula>"Convicted"</formula>
    </cfRule>
    <cfRule type="cellIs" dxfId="304" priority="282" stopIfTrue="1" operator="equal">
      <formula>"Protection"</formula>
    </cfRule>
  </conditionalFormatting>
  <conditionalFormatting sqref="G11:J11 J10 D10:D21 F10:F21 H12:H35 J12:J35 D24:D28 F24:F28">
    <cfRule type="cellIs" dxfId="303" priority="291" stopIfTrue="1" operator="equal">
      <formula>"Convicted"</formula>
    </cfRule>
  </conditionalFormatting>
  <conditionalFormatting sqref="H36:H37 J36:J37 D36:F37">
    <cfRule type="cellIs" dxfId="302" priority="683" stopIfTrue="1" operator="equal">
      <formula>"Protection"</formula>
    </cfRule>
  </conditionalFormatting>
  <conditionalFormatting sqref="H36:J37">
    <cfRule type="cellIs" dxfId="301" priority="672" stopIfTrue="1" operator="equal">
      <formula>"Convicted"</formula>
    </cfRule>
  </conditionalFormatting>
  <conditionalFormatting sqref="I10">
    <cfRule type="cellIs" dxfId="300" priority="124" stopIfTrue="1" operator="equal">
      <formula>"A"</formula>
    </cfRule>
    <cfRule type="cellIs" dxfId="299" priority="122" stopIfTrue="1" operator="equal">
      <formula>"C"</formula>
    </cfRule>
    <cfRule type="cellIs" dxfId="298" priority="121" stopIfTrue="1" operator="equal">
      <formula>"KIDS"</formula>
    </cfRule>
    <cfRule type="cellIs" priority="120" stopIfTrue="1" operator="equal">
      <formula>"E Kids"</formula>
    </cfRule>
    <cfRule type="cellIs" dxfId="297" priority="119" stopIfTrue="1" operator="equal">
      <formula>"E/DSL/LH"</formula>
    </cfRule>
    <cfRule type="cellIs" dxfId="296" priority="118" stopIfTrue="1" operator="equal">
      <formula>"D"</formula>
    </cfRule>
    <cfRule type="cellIs" dxfId="295" priority="123" stopIfTrue="1" operator="equal">
      <formula>"B"</formula>
    </cfRule>
  </conditionalFormatting>
  <conditionalFormatting sqref="I14">
    <cfRule type="cellIs" dxfId="294" priority="147" stopIfTrue="1" operator="equal">
      <formula>"Kids"</formula>
    </cfRule>
    <cfRule type="cellIs" dxfId="293" priority="149" stopIfTrue="1" operator="equal">
      <formula>"Protection"</formula>
    </cfRule>
    <cfRule type="cellIs" priority="146" stopIfTrue="1" operator="equal">
      <formula>"E Kids"</formula>
    </cfRule>
    <cfRule type="cellIs" dxfId="292" priority="150" stopIfTrue="1" operator="equal">
      <formula>"A / B &amp; D Remand"</formula>
    </cfRule>
    <cfRule type="cellIs" dxfId="291" priority="151" stopIfTrue="1" operator="equal">
      <formula>"C Remand "</formula>
    </cfRule>
    <cfRule type="cellIs" dxfId="290" priority="148" stopIfTrue="1" operator="equal">
      <formula>"Convicted"</formula>
    </cfRule>
  </conditionalFormatting>
  <conditionalFormatting sqref="I15:I18 I20 I25:I27 I32:I34">
    <cfRule type="cellIs" dxfId="289" priority="462" stopIfTrue="1" operator="equal">
      <formula>"Convicted"</formula>
    </cfRule>
    <cfRule type="cellIs" dxfId="288" priority="463" stopIfTrue="1" operator="equal">
      <formula>"C Remand"</formula>
    </cfRule>
    <cfRule type="cellIs" priority="464" stopIfTrue="1" operator="equal">
      <formula>"E Kids"</formula>
    </cfRule>
    <cfRule type="cellIs" dxfId="287" priority="466" stopIfTrue="1" operator="equal">
      <formula>"Convicted"</formula>
    </cfRule>
    <cfRule type="cellIs" dxfId="286" priority="468" stopIfTrue="1" operator="equal">
      <formula>"A / B &amp; D Remand"</formula>
    </cfRule>
    <cfRule type="cellIs" dxfId="285" priority="469" stopIfTrue="1" operator="equal">
      <formula>"C Remand "</formula>
    </cfRule>
    <cfRule type="cellIs" dxfId="284" priority="465" stopIfTrue="1" operator="equal">
      <formula>"Kids"</formula>
    </cfRule>
    <cfRule type="cellIs" dxfId="283" priority="461" stopIfTrue="1" operator="equal">
      <formula>"Protection"</formula>
    </cfRule>
  </conditionalFormatting>
  <conditionalFormatting sqref="I15:I18 I20:I21 I25:I27 I32:I34">
    <cfRule type="cellIs" dxfId="282" priority="467" stopIfTrue="1" operator="equal">
      <formula>"Protection"</formula>
    </cfRule>
  </conditionalFormatting>
  <conditionalFormatting sqref="I18">
    <cfRule type="cellIs" dxfId="281" priority="57" stopIfTrue="1" operator="equal">
      <formula>"KIDS"</formula>
    </cfRule>
    <cfRule type="cellIs" dxfId="280" priority="60" stopIfTrue="1" operator="equal">
      <formula>"A"</formula>
    </cfRule>
    <cfRule type="cellIs" dxfId="279" priority="55" stopIfTrue="1" operator="equal">
      <formula>"E/DSL/LH"</formula>
    </cfRule>
    <cfRule type="cellIs" dxfId="278" priority="58" stopIfTrue="1" operator="equal">
      <formula>"C"</formula>
    </cfRule>
    <cfRule type="cellIs" dxfId="277" priority="59" stopIfTrue="1" operator="equal">
      <formula>"B"</formula>
    </cfRule>
    <cfRule type="cellIs" priority="56" stopIfTrue="1" operator="equal">
      <formula>"E Kids"</formula>
    </cfRule>
    <cfRule type="cellIs" dxfId="276" priority="54" stopIfTrue="1" operator="equal">
      <formula>"D"</formula>
    </cfRule>
  </conditionalFormatting>
  <conditionalFormatting sqref="I19">
    <cfRule type="cellIs" dxfId="275" priority="249" stopIfTrue="1" operator="equal">
      <formula>"Kids"</formula>
    </cfRule>
    <cfRule type="cellIs" dxfId="274" priority="245" stopIfTrue="1" operator="equal">
      <formula>"Protection"</formula>
    </cfRule>
    <cfRule type="cellIs" dxfId="273" priority="246" stopIfTrue="1" operator="equal">
      <formula>"Convicted"</formula>
    </cfRule>
    <cfRule type="cellIs" dxfId="272" priority="247" stopIfTrue="1" operator="equal">
      <formula>"C Remand"</formula>
    </cfRule>
    <cfRule type="cellIs" dxfId="271" priority="244" stopIfTrue="1" operator="equal">
      <formula>"A / B &amp; D Remand"</formula>
    </cfRule>
    <cfRule type="cellIs" priority="248" stopIfTrue="1" operator="equal">
      <formula>"E Kids"</formula>
    </cfRule>
    <cfRule type="cellIs" dxfId="270" priority="250" stopIfTrue="1" operator="equal">
      <formula>"Convicted"</formula>
    </cfRule>
    <cfRule type="cellIs" dxfId="269" priority="251" stopIfTrue="1" operator="equal">
      <formula>"Protection"</formula>
    </cfRule>
    <cfRule type="cellIs" dxfId="268" priority="252" stopIfTrue="1" operator="equal">
      <formula>"A / B &amp; D Remand"</formula>
    </cfRule>
    <cfRule type="cellIs" dxfId="267" priority="253" stopIfTrue="1" operator="equal">
      <formula>"C Remand "</formula>
    </cfRule>
  </conditionalFormatting>
  <conditionalFormatting sqref="I20">
    <cfRule type="cellIs" dxfId="266" priority="40" stopIfTrue="1" operator="equal">
      <formula>"D"</formula>
    </cfRule>
    <cfRule type="cellIs" priority="42" stopIfTrue="1" operator="equal">
      <formula>"E Kids"</formula>
    </cfRule>
    <cfRule type="cellIs" dxfId="265" priority="41" stopIfTrue="1" operator="equal">
      <formula>"E/DSL/LH"</formula>
    </cfRule>
    <cfRule type="cellIs" dxfId="264" priority="46" stopIfTrue="1" operator="equal">
      <formula>"A"</formula>
    </cfRule>
    <cfRule type="cellIs" dxfId="263" priority="45" stopIfTrue="1" operator="equal">
      <formula>"B"</formula>
    </cfRule>
    <cfRule type="cellIs" dxfId="262" priority="44" stopIfTrue="1" operator="equal">
      <formula>"C"</formula>
    </cfRule>
    <cfRule type="cellIs" dxfId="261" priority="43" stopIfTrue="1" operator="equal">
      <formula>"KIDS"</formula>
    </cfRule>
  </conditionalFormatting>
  <conditionalFormatting sqref="I21">
    <cfRule type="cellIs" dxfId="260" priority="473" stopIfTrue="1" operator="equal">
      <formula>"Kids"</formula>
    </cfRule>
    <cfRule type="cellIs" dxfId="259" priority="476" stopIfTrue="1" operator="equal">
      <formula>"A / B &amp; D Remand"</formula>
    </cfRule>
    <cfRule type="cellIs" dxfId="258" priority="477" stopIfTrue="1" operator="equal">
      <formula>"C Remand "</formula>
    </cfRule>
    <cfRule type="cellIs" dxfId="257" priority="471" stopIfTrue="1" operator="equal">
      <formula>"C Remand"</formula>
    </cfRule>
    <cfRule type="cellIs" priority="472" stopIfTrue="1" operator="equal">
      <formula>"E Kids"</formula>
    </cfRule>
    <cfRule type="cellIs" dxfId="256" priority="470" stopIfTrue="1" operator="equal">
      <formula>"Convicted"</formula>
    </cfRule>
    <cfRule type="cellIs" dxfId="255" priority="474" stopIfTrue="1" operator="equal">
      <formula>"Convicted"</formula>
    </cfRule>
  </conditionalFormatting>
  <conditionalFormatting sqref="I21:I22 I29">
    <cfRule type="cellIs" dxfId="254" priority="475" stopIfTrue="1" operator="equal">
      <formula>"Protection"</formula>
    </cfRule>
  </conditionalFormatting>
  <conditionalFormatting sqref="I22 I29">
    <cfRule type="cellIs" dxfId="253" priority="485" stopIfTrue="1" operator="equal">
      <formula>"C Remand "</formula>
    </cfRule>
    <cfRule type="cellIs" dxfId="252" priority="484" stopIfTrue="1" operator="equal">
      <formula>"A / B &amp; D Remand"</formula>
    </cfRule>
    <cfRule type="cellIs" dxfId="251" priority="482" stopIfTrue="1" operator="equal">
      <formula>"Convicted"</formula>
    </cfRule>
    <cfRule type="cellIs" dxfId="250" priority="481" stopIfTrue="1" operator="equal">
      <formula>"Kids"</formula>
    </cfRule>
    <cfRule type="cellIs" dxfId="249" priority="479" stopIfTrue="1" operator="equal">
      <formula>"C Remand"</formula>
    </cfRule>
    <cfRule type="cellIs" priority="480" stopIfTrue="1" operator="equal">
      <formula>"E Kids"</formula>
    </cfRule>
    <cfRule type="cellIs" dxfId="248" priority="478" stopIfTrue="1" operator="equal">
      <formula>"Convicted"</formula>
    </cfRule>
  </conditionalFormatting>
  <conditionalFormatting sqref="I22:I23 I28:I30">
    <cfRule type="cellIs" dxfId="247" priority="483" stopIfTrue="1" operator="equal">
      <formula>"Protection"</formula>
    </cfRule>
  </conditionalFormatting>
  <conditionalFormatting sqref="I23 I30">
    <cfRule type="cellIs" dxfId="246" priority="493" stopIfTrue="1" operator="equal">
      <formula>"C Remand "</formula>
    </cfRule>
    <cfRule type="cellIs" dxfId="245" priority="492" stopIfTrue="1" operator="equal">
      <formula>"A / B &amp; D Remand"</formula>
    </cfRule>
    <cfRule type="cellIs" dxfId="244" priority="486" stopIfTrue="1" operator="equal">
      <formula>"Convicted"</formula>
    </cfRule>
    <cfRule type="cellIs" dxfId="243" priority="487" stopIfTrue="1" operator="equal">
      <formula>"C Remand"</formula>
    </cfRule>
    <cfRule type="cellIs" priority="488" stopIfTrue="1" operator="equal">
      <formula>"E Kids"</formula>
    </cfRule>
    <cfRule type="cellIs" dxfId="242" priority="489" stopIfTrue="1" operator="equal">
      <formula>"Kids"</formula>
    </cfRule>
    <cfRule type="cellIs" dxfId="241" priority="490" stopIfTrue="1" operator="equal">
      <formula>"Convicted"</formula>
    </cfRule>
  </conditionalFormatting>
  <conditionalFormatting sqref="I23 I30:I31">
    <cfRule type="cellIs" dxfId="240" priority="491" stopIfTrue="1" operator="equal">
      <formula>"Protection"</formula>
    </cfRule>
  </conditionalFormatting>
  <conditionalFormatting sqref="I24">
    <cfRule type="cellIs" dxfId="239" priority="209" stopIfTrue="1" operator="equal">
      <formula>"Kids"</formula>
    </cfRule>
    <cfRule type="cellIs" dxfId="238" priority="210" stopIfTrue="1" operator="equal">
      <formula>"Convicted"</formula>
    </cfRule>
    <cfRule type="cellIs" dxfId="237" priority="211" stopIfTrue="1" operator="equal">
      <formula>"Protection"</formula>
    </cfRule>
    <cfRule type="cellIs" dxfId="236" priority="213" stopIfTrue="1" operator="equal">
      <formula>"C Remand "</formula>
    </cfRule>
    <cfRule type="cellIs" dxfId="235" priority="212" stopIfTrue="1" operator="equal">
      <formula>"A / B &amp; D Remand"</formula>
    </cfRule>
    <cfRule type="cellIs" dxfId="234" priority="204" stopIfTrue="1" operator="equal">
      <formula>"A / B &amp; D Remand"</formula>
    </cfRule>
    <cfRule type="cellIs" dxfId="233" priority="205" stopIfTrue="1" operator="equal">
      <formula>"Protection"</formula>
    </cfRule>
    <cfRule type="cellIs" dxfId="232" priority="206" stopIfTrue="1" operator="equal">
      <formula>"Convicted"</formula>
    </cfRule>
    <cfRule type="cellIs" dxfId="231" priority="207" stopIfTrue="1" operator="equal">
      <formula>"C Remand"</formula>
    </cfRule>
    <cfRule type="cellIs" priority="208" stopIfTrue="1" operator="equal">
      <formula>"E Kids"</formula>
    </cfRule>
  </conditionalFormatting>
  <conditionalFormatting sqref="I28 M15:M18 M32:M33 M26:M27">
    <cfRule type="cellIs" dxfId="230" priority="514" stopIfTrue="1" operator="equal">
      <formula>"A / B &amp; D Remand"</formula>
    </cfRule>
  </conditionalFormatting>
  <conditionalFormatting sqref="I28 M15:M18 M32:M33 M35">
    <cfRule type="cellIs" dxfId="229" priority="504" stopIfTrue="1" operator="equal">
      <formula>"Convicted"</formula>
    </cfRule>
  </conditionalFormatting>
  <conditionalFormatting sqref="I28">
    <cfRule type="cellIs" dxfId="228" priority="513" stopIfTrue="1" operator="equal">
      <formula>"Protection"</formula>
    </cfRule>
    <cfRule type="cellIs" dxfId="227" priority="512" stopIfTrue="1" operator="equal">
      <formula>"Convicted"</formula>
    </cfRule>
    <cfRule type="cellIs" dxfId="226" priority="511" stopIfTrue="1" operator="equal">
      <formula>"Kids"</formula>
    </cfRule>
    <cfRule type="cellIs" dxfId="225" priority="508" stopIfTrue="1" operator="equal">
      <formula>"Convicted"</formula>
    </cfRule>
    <cfRule type="cellIs" dxfId="224" priority="509" stopIfTrue="1" operator="equal">
      <formula>"C Remand"</formula>
    </cfRule>
    <cfRule type="cellIs" dxfId="223" priority="502" stopIfTrue="1" operator="equal">
      <formula>"Convicted"</formula>
    </cfRule>
    <cfRule type="cellIs" priority="510" stopIfTrue="1" operator="equal">
      <formula>"E Kids"</formula>
    </cfRule>
    <cfRule type="cellIs" dxfId="222" priority="503" stopIfTrue="1" operator="equal">
      <formula>"C Remand"</formula>
    </cfRule>
    <cfRule type="cellIs" dxfId="221" priority="507" stopIfTrue="1" operator="equal">
      <formula>"Protection"</formula>
    </cfRule>
    <cfRule type="cellIs" dxfId="220" priority="506" stopIfTrue="1" operator="equal">
      <formula>"A / B &amp; D Remand"</formula>
    </cfRule>
    <cfRule type="cellIs" dxfId="219" priority="515" stopIfTrue="1" operator="equal">
      <formula>"C Remand "</formula>
    </cfRule>
  </conditionalFormatting>
  <conditionalFormatting sqref="I31">
    <cfRule type="cellIs" priority="496" stopIfTrue="1" operator="equal">
      <formula>"E Kids"</formula>
    </cfRule>
    <cfRule type="cellIs" dxfId="218" priority="495" stopIfTrue="1" operator="equal">
      <formula>"C Remand"</formula>
    </cfRule>
    <cfRule type="cellIs" dxfId="217" priority="498" stopIfTrue="1" operator="equal">
      <formula>"Convicted"</formula>
    </cfRule>
    <cfRule type="cellIs" dxfId="216" priority="494" stopIfTrue="1" operator="equal">
      <formula>"Convicted"</formula>
    </cfRule>
    <cfRule type="cellIs" dxfId="215" priority="500" stopIfTrue="1" operator="equal">
      <formula>"A / B &amp; D Remand"</formula>
    </cfRule>
    <cfRule type="cellIs" dxfId="214" priority="501" stopIfTrue="1" operator="equal">
      <formula>"C Remand "</formula>
    </cfRule>
    <cfRule type="cellIs" dxfId="213" priority="499" stopIfTrue="1" operator="equal">
      <formula>"Protection"</formula>
    </cfRule>
    <cfRule type="cellIs" dxfId="212" priority="497" stopIfTrue="1" operator="equal">
      <formula>"Kids"</formula>
    </cfRule>
  </conditionalFormatting>
  <conditionalFormatting sqref="I35">
    <cfRule type="cellIs" dxfId="211" priority="174" stopIfTrue="1" operator="equal">
      <formula>"A / B &amp; D Remand"</formula>
    </cfRule>
    <cfRule type="cellIs" dxfId="210" priority="175" stopIfTrue="1" operator="equal">
      <formula>"Protection"</formula>
    </cfRule>
    <cfRule type="cellIs" dxfId="209" priority="176" stopIfTrue="1" operator="equal">
      <formula>"Convicted"</formula>
    </cfRule>
    <cfRule type="cellIs" dxfId="208" priority="183" stopIfTrue="1" operator="equal">
      <formula>"C Remand "</formula>
    </cfRule>
    <cfRule type="cellIs" dxfId="207" priority="177" stopIfTrue="1" operator="equal">
      <formula>"C Remand"</formula>
    </cfRule>
    <cfRule type="cellIs" priority="178" stopIfTrue="1" operator="equal">
      <formula>"E Kids"</formula>
    </cfRule>
    <cfRule type="cellIs" dxfId="206" priority="179" stopIfTrue="1" operator="equal">
      <formula>"Kids"</formula>
    </cfRule>
    <cfRule type="cellIs" dxfId="205" priority="180" stopIfTrue="1" operator="equal">
      <formula>"Convicted"</formula>
    </cfRule>
    <cfRule type="cellIs" dxfId="204" priority="181" stopIfTrue="1" operator="equal">
      <formula>"Protection"</formula>
    </cfRule>
    <cfRule type="cellIs" dxfId="203" priority="182" stopIfTrue="1" operator="equal">
      <formula>"A / B &amp; D Remand"</formula>
    </cfRule>
  </conditionalFormatting>
  <conditionalFormatting sqref="I36">
    <cfRule type="cellIs" dxfId="202" priority="669" stopIfTrue="1" operator="equal">
      <formula>"Convicted"</formula>
    </cfRule>
    <cfRule type="cellIs" dxfId="201" priority="673" stopIfTrue="1" operator="equal">
      <formula>"C Remand"</formula>
    </cfRule>
    <cfRule type="cellIs" dxfId="200" priority="671" stopIfTrue="1" operator="equal">
      <formula>"Protection"</formula>
    </cfRule>
    <cfRule type="cellIs" dxfId="199" priority="670" stopIfTrue="1" operator="equal">
      <formula>"A / B &amp; D Remand"</formula>
    </cfRule>
    <cfRule type="cellIs" dxfId="198" priority="665" stopIfTrue="1" operator="equal">
      <formula>"Convicted"</formula>
    </cfRule>
    <cfRule type="cellIs" dxfId="197" priority="666" stopIfTrue="1" operator="equal">
      <formula>"Protection"</formula>
    </cfRule>
    <cfRule type="cellIs" dxfId="196" priority="667" stopIfTrue="1" operator="equal">
      <formula>"A / B &amp; D Remand"</formula>
    </cfRule>
    <cfRule type="cellIs" dxfId="195" priority="668" stopIfTrue="1" operator="equal">
      <formula>"C Remand "</formula>
    </cfRule>
  </conditionalFormatting>
  <conditionalFormatting sqref="I37">
    <cfRule type="cellIs" dxfId="194" priority="676" stopIfTrue="1" operator="equal">
      <formula>"C Remand "</formula>
    </cfRule>
    <cfRule type="cellIs" dxfId="193" priority="681" stopIfTrue="1" operator="equal">
      <formula>"C Remand"</formula>
    </cfRule>
    <cfRule type="cellIs" dxfId="192" priority="680" stopIfTrue="1" operator="equal">
      <formula>"Convicted"</formula>
    </cfRule>
    <cfRule type="cellIs" dxfId="191" priority="679" stopIfTrue="1" operator="equal">
      <formula>"Protection"</formula>
    </cfRule>
    <cfRule type="cellIs" dxfId="190" priority="678" stopIfTrue="1" operator="equal">
      <formula>"A / B &amp; D Remand"</formula>
    </cfRule>
    <cfRule type="cellIs" dxfId="189" priority="677" stopIfTrue="1" operator="equal">
      <formula>"Convicted"</formula>
    </cfRule>
    <cfRule type="cellIs" dxfId="188" priority="675" stopIfTrue="1" operator="equal">
      <formula>"A / B &amp; D Remand"</formula>
    </cfRule>
    <cfRule type="cellIs" dxfId="187" priority="674" stopIfTrue="1" operator="equal">
      <formula>"Protection"</formula>
    </cfRule>
  </conditionalFormatting>
  <conditionalFormatting sqref="J10 D10:D21 F10:F21 G11:J11 H12:H35 J12:J35 D24:D28 F24:F28">
    <cfRule type="cellIs" dxfId="186" priority="292" stopIfTrue="1" operator="equal">
      <formula>"Protection"</formula>
    </cfRule>
  </conditionalFormatting>
  <conditionalFormatting sqref="J42:N44 A1 A4:XFD7">
    <cfRule type="cellIs" dxfId="185" priority="866" operator="equal">
      <formula>"convicted"</formula>
    </cfRule>
  </conditionalFormatting>
  <conditionalFormatting sqref="J44:N44">
    <cfRule type="cellIs" priority="9" stopIfTrue="1" operator="equal">
      <formula>"E Kids"</formula>
    </cfRule>
  </conditionalFormatting>
  <conditionalFormatting sqref="K8:L8">
    <cfRule type="cellIs" dxfId="184" priority="27" stopIfTrue="1" operator="equal">
      <formula>"KIDS"</formula>
    </cfRule>
    <cfRule type="cellIs" dxfId="183" priority="28" stopIfTrue="1" operator="equal">
      <formula>"Convicted"</formula>
    </cfRule>
    <cfRule type="cellIs" dxfId="182" priority="29" stopIfTrue="1" operator="equal">
      <formula>"Protection"</formula>
    </cfRule>
    <cfRule type="cellIs" dxfId="181" priority="30" stopIfTrue="1" operator="equal">
      <formula>"A / B &amp; D Remand"</formula>
    </cfRule>
    <cfRule type="cellIs" dxfId="180" priority="31" stopIfTrue="1" operator="equal">
      <formula>"C Remand "</formula>
    </cfRule>
  </conditionalFormatting>
  <conditionalFormatting sqref="K9:L35">
    <cfRule type="cellIs" dxfId="179" priority="17" stopIfTrue="1" operator="equal">
      <formula>"Kids"</formula>
    </cfRule>
    <cfRule type="cellIs" dxfId="178" priority="21" stopIfTrue="1" operator="equal">
      <formula>"C Remand "</formula>
    </cfRule>
    <cfRule type="cellIs" dxfId="177" priority="19" stopIfTrue="1" operator="equal">
      <formula>"Protection"</formula>
    </cfRule>
    <cfRule type="cellIs" dxfId="176" priority="18" stopIfTrue="1" operator="equal">
      <formula>"Convicted"</formula>
    </cfRule>
    <cfRule type="cellIs" dxfId="175" priority="20" stopIfTrue="1" operator="equal">
      <formula>"A / B &amp; D Remand"</formula>
    </cfRule>
  </conditionalFormatting>
  <conditionalFormatting sqref="K10:L35">
    <cfRule type="cellIs" priority="16" stopIfTrue="1" operator="equal">
      <formula>"E Kids"</formula>
    </cfRule>
    <cfRule type="cellIs" dxfId="174" priority="15" operator="equal">
      <formula>"E Kids"</formula>
    </cfRule>
  </conditionalFormatting>
  <conditionalFormatting sqref="K36:M36">
    <cfRule type="cellIs" dxfId="173" priority="650" stopIfTrue="1" operator="equal">
      <formula>"A / B &amp; D Remand"</formula>
    </cfRule>
    <cfRule type="cellIs" dxfId="172" priority="651" stopIfTrue="1" operator="equal">
      <formula>"C Remand "</formula>
    </cfRule>
    <cfRule type="cellIs" dxfId="171" priority="652" stopIfTrue="1" operator="equal">
      <formula>"Convicted"</formula>
    </cfRule>
    <cfRule type="cellIs" dxfId="170" priority="653" stopIfTrue="1" operator="equal">
      <formula>"A / B &amp; D Remand"</formula>
    </cfRule>
    <cfRule type="cellIs" dxfId="169" priority="654" stopIfTrue="1" operator="equal">
      <formula>"Protection"</formula>
    </cfRule>
    <cfRule type="cellIs" dxfId="168" priority="656" stopIfTrue="1" operator="equal">
      <formula>"C Remand"</formula>
    </cfRule>
    <cfRule type="cellIs" dxfId="167" priority="648" stopIfTrue="1" operator="equal">
      <formula>"Convicted"</formula>
    </cfRule>
    <cfRule type="cellIs" dxfId="166" priority="649" stopIfTrue="1" operator="equal">
      <formula>"Protection"</formula>
    </cfRule>
  </conditionalFormatting>
  <conditionalFormatting sqref="K36:M37">
    <cfRule type="cellIs" dxfId="165" priority="655" stopIfTrue="1" operator="equal">
      <formula>"Convicted"</formula>
    </cfRule>
  </conditionalFormatting>
  <conditionalFormatting sqref="K37:M37">
    <cfRule type="cellIs" dxfId="164" priority="660" stopIfTrue="1" operator="equal">
      <formula>"Convicted"</formula>
    </cfRule>
    <cfRule type="cellIs" dxfId="163" priority="657" stopIfTrue="1" operator="equal">
      <formula>"Protection"</formula>
    </cfRule>
    <cfRule type="cellIs" dxfId="162" priority="658" stopIfTrue="1" operator="equal">
      <formula>"A / B &amp; D Remand"</formula>
    </cfRule>
    <cfRule type="cellIs" dxfId="161" priority="659" stopIfTrue="1" operator="equal">
      <formula>"C Remand "</formula>
    </cfRule>
    <cfRule type="cellIs" dxfId="160" priority="662" stopIfTrue="1" operator="equal">
      <formula>"Protection"</formula>
    </cfRule>
    <cfRule type="cellIs" dxfId="159" priority="664" stopIfTrue="1" operator="equal">
      <formula>"C Remand"</formula>
    </cfRule>
    <cfRule type="cellIs" dxfId="158" priority="661" stopIfTrue="1" operator="equal">
      <formula>"A / B &amp; D Remand"</formula>
    </cfRule>
    <cfRule type="cellIs" dxfId="157" priority="663" stopIfTrue="1" operator="equal">
      <formula>"Convicted"</formula>
    </cfRule>
  </conditionalFormatting>
  <conditionalFormatting sqref="M10:M11">
    <cfRule type="cellIs" dxfId="156" priority="114" stopIfTrue="1" operator="equal">
      <formula>"KIDS"</formula>
    </cfRule>
    <cfRule type="cellIs" dxfId="155" priority="117" stopIfTrue="1" operator="equal">
      <formula>"A"</formula>
    </cfRule>
    <cfRule type="cellIs" dxfId="154" priority="112" stopIfTrue="1" operator="equal">
      <formula>"E/DSL/LH"</formula>
    </cfRule>
    <cfRule type="cellIs" priority="113" stopIfTrue="1" operator="equal">
      <formula>"E Kids"</formula>
    </cfRule>
    <cfRule type="cellIs" dxfId="153" priority="111" stopIfTrue="1" operator="equal">
      <formula>"D"</formula>
    </cfRule>
    <cfRule type="cellIs" dxfId="152" priority="115" stopIfTrue="1" operator="equal">
      <formula>"C"</formula>
    </cfRule>
    <cfRule type="cellIs" dxfId="151" priority="116" stopIfTrue="1" operator="equal">
      <formula>"B"</formula>
    </cfRule>
  </conditionalFormatting>
  <conditionalFormatting sqref="M12 G12 I12:I13">
    <cfRule type="cellIs" dxfId="150" priority="337" stopIfTrue="1" operator="equal">
      <formula>"Protection"</formula>
    </cfRule>
  </conditionalFormatting>
  <conditionalFormatting sqref="M12:M13 C13 C15:C16 C18:C21 C25:C28 C32:C35">
    <cfRule type="cellIs" dxfId="149" priority="311" stopIfTrue="1" operator="equal">
      <formula>"A / B &amp; D Remand"</formula>
    </cfRule>
  </conditionalFormatting>
  <conditionalFormatting sqref="M13">
    <cfRule type="cellIs" dxfId="148" priority="349" stopIfTrue="1" operator="equal">
      <formula>"A / B &amp; D Remand"</formula>
    </cfRule>
    <cfRule type="cellIs" dxfId="147" priority="346" stopIfTrue="1" operator="equal">
      <formula>"Convicted"</formula>
    </cfRule>
    <cfRule type="cellIs" dxfId="146" priority="348" stopIfTrue="1" operator="equal">
      <formula>"Convicted"</formula>
    </cfRule>
    <cfRule type="cellIs" dxfId="145" priority="350" stopIfTrue="1" operator="equal">
      <formula>"Protection"</formula>
    </cfRule>
    <cfRule type="cellIs" dxfId="144" priority="347" stopIfTrue="1" operator="equal">
      <formula>"C Remand"</formula>
    </cfRule>
    <cfRule type="cellIs" dxfId="143" priority="354" stopIfTrue="1" operator="equal">
      <formula>"Kids"</formula>
    </cfRule>
    <cfRule type="cellIs" dxfId="142" priority="358" stopIfTrue="1" operator="equal">
      <formula>"C Remand "</formula>
    </cfRule>
    <cfRule type="cellIs" dxfId="141" priority="357" stopIfTrue="1" operator="equal">
      <formula>"A / B &amp; D Remand"</formula>
    </cfRule>
    <cfRule type="cellIs" dxfId="140" priority="356" stopIfTrue="1" operator="equal">
      <formula>"Protection"</formula>
    </cfRule>
    <cfRule type="cellIs" dxfId="139" priority="355" stopIfTrue="1" operator="equal">
      <formula>"Convicted"</formula>
    </cfRule>
    <cfRule type="cellIs" priority="353" stopIfTrue="1" operator="equal">
      <formula>"E Kids"</formula>
    </cfRule>
    <cfRule type="cellIs" dxfId="138" priority="352" stopIfTrue="1" operator="equal">
      <formula>"C Remand"</formula>
    </cfRule>
    <cfRule type="cellIs" dxfId="137" priority="351" stopIfTrue="1" operator="equal">
      <formula>"Convicted"</formula>
    </cfRule>
  </conditionalFormatting>
  <conditionalFormatting sqref="M14">
    <cfRule type="cellIs" priority="268" stopIfTrue="1" operator="equal">
      <formula>"E Kids"</formula>
    </cfRule>
    <cfRule type="cellIs" dxfId="136" priority="269" stopIfTrue="1" operator="equal">
      <formula>"Kids"</formula>
    </cfRule>
    <cfRule type="cellIs" dxfId="135" priority="271" stopIfTrue="1" operator="equal">
      <formula>"A / B &amp; D Remand"</formula>
    </cfRule>
    <cfRule type="cellIs" dxfId="134" priority="272" stopIfTrue="1" operator="equal">
      <formula>"C Remand "</formula>
    </cfRule>
    <cfRule type="cellIs" dxfId="133" priority="270" stopIfTrue="1" operator="equal">
      <formula>"Convicted"</formula>
    </cfRule>
    <cfRule type="cellIs" dxfId="132" priority="264" stopIfTrue="1" operator="equal">
      <formula>"A / B &amp; D Remand"</formula>
    </cfRule>
    <cfRule type="cellIs" dxfId="131" priority="265" stopIfTrue="1" operator="equal">
      <formula>"Protection"</formula>
    </cfRule>
    <cfRule type="cellIs" dxfId="130" priority="266" stopIfTrue="1" operator="equal">
      <formula>"Convicted"</formula>
    </cfRule>
    <cfRule type="cellIs" dxfId="129" priority="267" stopIfTrue="1" operator="equal">
      <formula>"C Remand"</formula>
    </cfRule>
  </conditionalFormatting>
  <conditionalFormatting sqref="M15:M18 M26:M27 M32:M33">
    <cfRule type="cellIs" dxfId="128" priority="517" stopIfTrue="1" operator="equal">
      <formula>"Convicted"</formula>
    </cfRule>
    <cfRule type="cellIs" dxfId="127" priority="516" stopIfTrue="1" operator="equal">
      <formula>"Protection"</formula>
    </cfRule>
    <cfRule type="cellIs" dxfId="126" priority="518" stopIfTrue="1" operator="equal">
      <formula>"C Remand"</formula>
    </cfRule>
    <cfRule type="cellIs" priority="519" stopIfTrue="1" operator="equal">
      <formula>"E Kids"</formula>
    </cfRule>
    <cfRule type="cellIs" dxfId="125" priority="524" stopIfTrue="1" operator="equal">
      <formula>"C Remand "</formula>
    </cfRule>
    <cfRule type="cellIs" dxfId="124" priority="520" stopIfTrue="1" operator="equal">
      <formula>"Kids"</formula>
    </cfRule>
    <cfRule type="cellIs" dxfId="123" priority="521" stopIfTrue="1" operator="equal">
      <formula>"Convicted"</formula>
    </cfRule>
    <cfRule type="cellIs" dxfId="122" priority="522" stopIfTrue="1" operator="equal">
      <formula>"Protection"</formula>
    </cfRule>
  </conditionalFormatting>
  <conditionalFormatting sqref="M15:M18 M26:M28 M32:M33 M35">
    <cfRule type="cellIs" dxfId="121" priority="523" stopIfTrue="1" operator="equal">
      <formula>"A / B &amp; D Remand"</formula>
    </cfRule>
  </conditionalFormatting>
  <conditionalFormatting sqref="M19:M20">
    <cfRule type="cellIs" dxfId="120" priority="254" stopIfTrue="1" operator="equal">
      <formula>"A / B &amp; D Remand"</formula>
    </cfRule>
    <cfRule type="cellIs" dxfId="119" priority="259" stopIfTrue="1" operator="equal">
      <formula>"Kids"</formula>
    </cfRule>
    <cfRule type="cellIs" dxfId="118" priority="260" stopIfTrue="1" operator="equal">
      <formula>"Convicted"</formula>
    </cfRule>
    <cfRule type="cellIs" priority="258" stopIfTrue="1" operator="equal">
      <formula>"E Kids"</formula>
    </cfRule>
    <cfRule type="cellIs" dxfId="117" priority="262" stopIfTrue="1" operator="equal">
      <formula>"A / B &amp; D Remand"</formula>
    </cfRule>
    <cfRule type="cellIs" dxfId="116" priority="256" stopIfTrue="1" operator="equal">
      <formula>"Convicted"</formula>
    </cfRule>
    <cfRule type="cellIs" dxfId="115" priority="255" stopIfTrue="1" operator="equal">
      <formula>"Protection"</formula>
    </cfRule>
    <cfRule type="cellIs" dxfId="114" priority="263" stopIfTrue="1" operator="equal">
      <formula>"C Remand "</formula>
    </cfRule>
    <cfRule type="cellIs" dxfId="113" priority="261" stopIfTrue="1" operator="equal">
      <formula>"Protection"</formula>
    </cfRule>
    <cfRule type="cellIs" dxfId="112" priority="257" stopIfTrue="1" operator="equal">
      <formula>"C Remand"</formula>
    </cfRule>
  </conditionalFormatting>
  <conditionalFormatting sqref="M21 M28 M35">
    <cfRule type="cellIs" dxfId="111" priority="533" stopIfTrue="1" operator="equal">
      <formula>"C Remand "</formula>
    </cfRule>
    <cfRule type="cellIs" dxfId="110" priority="530" stopIfTrue="1" operator="equal">
      <formula>"Convicted"</formula>
    </cfRule>
    <cfRule type="cellIs" dxfId="109" priority="529" stopIfTrue="1" operator="equal">
      <formula>"Kids"</formula>
    </cfRule>
    <cfRule type="cellIs" priority="528" stopIfTrue="1" operator="equal">
      <formula>"E Kids"</formula>
    </cfRule>
    <cfRule type="cellIs" dxfId="108" priority="532" stopIfTrue="1" operator="equal">
      <formula>"A / B &amp; D Remand"</formula>
    </cfRule>
    <cfRule type="cellIs" dxfId="107" priority="526" stopIfTrue="1" operator="equal">
      <formula>"Convicted"</formula>
    </cfRule>
    <cfRule type="cellIs" dxfId="106" priority="527" stopIfTrue="1" operator="equal">
      <formula>"C Remand"</formula>
    </cfRule>
  </conditionalFormatting>
  <conditionalFormatting sqref="M21">
    <cfRule type="cellIs" dxfId="105" priority="37" stopIfTrue="1" operator="equal">
      <formula>"C"</formula>
    </cfRule>
    <cfRule type="cellIs" dxfId="104" priority="39" stopIfTrue="1" operator="equal">
      <formula>"A"</formula>
    </cfRule>
    <cfRule type="cellIs" dxfId="103" priority="38" stopIfTrue="1" operator="equal">
      <formula>"B"</formula>
    </cfRule>
    <cfRule type="cellIs" dxfId="102" priority="36" stopIfTrue="1" operator="equal">
      <formula>"KIDS"</formula>
    </cfRule>
    <cfRule type="cellIs" priority="35" stopIfTrue="1" operator="equal">
      <formula>"E Kids"</formula>
    </cfRule>
    <cfRule type="cellIs" dxfId="101" priority="34" stopIfTrue="1" operator="equal">
      <formula>"E/DSL/LH"</formula>
    </cfRule>
    <cfRule type="cellIs" dxfId="100" priority="33" stopIfTrue="1" operator="equal">
      <formula>"D"</formula>
    </cfRule>
  </conditionalFormatting>
  <conditionalFormatting sqref="M21:M22 M28:M29 M35">
    <cfRule type="cellIs" dxfId="99" priority="531" stopIfTrue="1" operator="equal">
      <formula>"Protection"</formula>
    </cfRule>
  </conditionalFormatting>
  <conditionalFormatting sqref="M21:M24 M29:M30 I15:I18 I20:I23 I25:I34">
    <cfRule type="cellIs" dxfId="98" priority="460" stopIfTrue="1" operator="equal">
      <formula>"A / B &amp; D Remand"</formula>
    </cfRule>
  </conditionalFormatting>
  <conditionalFormatting sqref="M22 M29">
    <cfRule type="cellIs" dxfId="97" priority="541" stopIfTrue="1" operator="equal">
      <formula>"C Remand "</formula>
    </cfRule>
    <cfRule type="cellIs" dxfId="96" priority="540" stopIfTrue="1" operator="equal">
      <formula>"A / B &amp; D Remand"</formula>
    </cfRule>
    <cfRule type="cellIs" dxfId="95" priority="538" stopIfTrue="1" operator="equal">
      <formula>"Convicted"</formula>
    </cfRule>
    <cfRule type="cellIs" dxfId="94" priority="534" stopIfTrue="1" operator="equal">
      <formula>"Convicted"</formula>
    </cfRule>
    <cfRule type="cellIs" dxfId="93" priority="535" stopIfTrue="1" operator="equal">
      <formula>"C Remand"</formula>
    </cfRule>
    <cfRule type="cellIs" priority="536" stopIfTrue="1" operator="equal">
      <formula>"E Kids"</formula>
    </cfRule>
    <cfRule type="cellIs" dxfId="92" priority="537" stopIfTrue="1" operator="equal">
      <formula>"Kids"</formula>
    </cfRule>
  </conditionalFormatting>
  <conditionalFormatting sqref="M22:M23 M29:M30">
    <cfRule type="cellIs" dxfId="91" priority="539" stopIfTrue="1" operator="equal">
      <formula>"Protection"</formula>
    </cfRule>
  </conditionalFormatting>
  <conditionalFormatting sqref="M23 M30">
    <cfRule type="cellIs" dxfId="90" priority="548" stopIfTrue="1" operator="equal">
      <formula>"A / B &amp; D Remand"</formula>
    </cfRule>
    <cfRule type="cellIs" dxfId="89" priority="549" stopIfTrue="1" operator="equal">
      <formula>"C Remand "</formula>
    </cfRule>
    <cfRule type="cellIs" dxfId="88" priority="546" stopIfTrue="1" operator="equal">
      <formula>"Convicted"</formula>
    </cfRule>
    <cfRule type="cellIs" dxfId="87" priority="545" stopIfTrue="1" operator="equal">
      <formula>"Kids"</formula>
    </cfRule>
    <cfRule type="cellIs" priority="544" stopIfTrue="1" operator="equal">
      <formula>"E Kids"</formula>
    </cfRule>
    <cfRule type="cellIs" dxfId="86" priority="542" stopIfTrue="1" operator="equal">
      <formula>"Convicted"</formula>
    </cfRule>
    <cfRule type="cellIs" dxfId="85" priority="543" stopIfTrue="1" operator="equal">
      <formula>"C Remand"</formula>
    </cfRule>
  </conditionalFormatting>
  <conditionalFormatting sqref="M23:M24 M30">
    <cfRule type="cellIs" dxfId="84" priority="547" stopIfTrue="1" operator="equal">
      <formula>"Protection"</formula>
    </cfRule>
  </conditionalFormatting>
  <conditionalFormatting sqref="M24">
    <cfRule type="cellIs" dxfId="83" priority="555" stopIfTrue="1" operator="equal">
      <formula>"Protection"</formula>
    </cfRule>
    <cfRule type="cellIs" dxfId="82" priority="554" stopIfTrue="1" operator="equal">
      <formula>"Convicted"</formula>
    </cfRule>
    <cfRule type="cellIs" dxfId="81" priority="556" stopIfTrue="1" operator="equal">
      <formula>"A / B &amp; D Remand"</formula>
    </cfRule>
    <cfRule type="cellIs" dxfId="80" priority="551" stopIfTrue="1" operator="equal">
      <formula>"C Remand"</formula>
    </cfRule>
    <cfRule type="cellIs" dxfId="79" priority="553" stopIfTrue="1" operator="equal">
      <formula>"Kids"</formula>
    </cfRule>
    <cfRule type="cellIs" dxfId="78" priority="557" stopIfTrue="1" operator="equal">
      <formula>"C Remand "</formula>
    </cfRule>
    <cfRule type="cellIs" priority="552" stopIfTrue="1" operator="equal">
      <formula>"E Kids"</formula>
    </cfRule>
    <cfRule type="cellIs" dxfId="77" priority="550" stopIfTrue="1" operator="equal">
      <formula>"Convicted"</formula>
    </cfRule>
  </conditionalFormatting>
  <conditionalFormatting sqref="M25">
    <cfRule type="cellIs" dxfId="76" priority="195" stopIfTrue="1" operator="equal">
      <formula>"Protection"</formula>
    </cfRule>
    <cfRule type="cellIs" dxfId="75" priority="202" stopIfTrue="1" operator="equal">
      <formula>"A / B &amp; D Remand"</formula>
    </cfRule>
    <cfRule type="cellIs" dxfId="74" priority="201" stopIfTrue="1" operator="equal">
      <formula>"Protection"</formula>
    </cfRule>
    <cfRule type="cellIs" dxfId="73" priority="196" stopIfTrue="1" operator="equal">
      <formula>"Convicted"</formula>
    </cfRule>
    <cfRule type="cellIs" dxfId="72" priority="200" stopIfTrue="1" operator="equal">
      <formula>"Convicted"</formula>
    </cfRule>
    <cfRule type="cellIs" dxfId="71" priority="194" stopIfTrue="1" operator="equal">
      <formula>"A / B &amp; D Remand"</formula>
    </cfRule>
    <cfRule type="cellIs" dxfId="70" priority="199" stopIfTrue="1" operator="equal">
      <formula>"Kids"</formula>
    </cfRule>
    <cfRule type="cellIs" dxfId="69" priority="197" stopIfTrue="1" operator="equal">
      <formula>"C Remand"</formula>
    </cfRule>
    <cfRule type="cellIs" priority="198" stopIfTrue="1" operator="equal">
      <formula>"E Kids"</formula>
    </cfRule>
    <cfRule type="cellIs" dxfId="68" priority="203" stopIfTrue="1" operator="equal">
      <formula>"C Remand "</formula>
    </cfRule>
  </conditionalFormatting>
  <conditionalFormatting sqref="M28 M35 M21">
    <cfRule type="cellIs" dxfId="67" priority="525" stopIfTrue="1" operator="equal">
      <formula>"Protection"</formula>
    </cfRule>
  </conditionalFormatting>
  <conditionalFormatting sqref="M31">
    <cfRule type="cellIs" dxfId="66" priority="165" stopIfTrue="1" operator="equal">
      <formula>"Protection"</formula>
    </cfRule>
    <cfRule type="cellIs" dxfId="65" priority="173" stopIfTrue="1" operator="equal">
      <formula>"C Remand "</formula>
    </cfRule>
    <cfRule type="cellIs" dxfId="64" priority="164" stopIfTrue="1" operator="equal">
      <formula>"A / B &amp; D Remand"</formula>
    </cfRule>
    <cfRule type="cellIs" dxfId="63" priority="172" stopIfTrue="1" operator="equal">
      <formula>"A / B &amp; D Remand"</formula>
    </cfRule>
    <cfRule type="cellIs" dxfId="62" priority="171" stopIfTrue="1" operator="equal">
      <formula>"Protection"</formula>
    </cfRule>
    <cfRule type="cellIs" dxfId="61" priority="170" stopIfTrue="1" operator="equal">
      <formula>"Convicted"</formula>
    </cfRule>
    <cfRule type="cellIs" dxfId="60" priority="169" stopIfTrue="1" operator="equal">
      <formula>"Kids"</formula>
    </cfRule>
    <cfRule type="cellIs" priority="168" stopIfTrue="1" operator="equal">
      <formula>"E Kids"</formula>
    </cfRule>
    <cfRule type="cellIs" dxfId="59" priority="167" stopIfTrue="1" operator="equal">
      <formula>"C Remand"</formula>
    </cfRule>
    <cfRule type="cellIs" dxfId="58" priority="166" stopIfTrue="1" operator="equal">
      <formula>"Convicted"</formula>
    </cfRule>
  </conditionalFormatting>
  <conditionalFormatting sqref="M34">
    <cfRule type="cellIs" dxfId="57" priority="139" stopIfTrue="1" operator="equal">
      <formula>"C Remand"</formula>
    </cfRule>
    <cfRule type="cellIs" dxfId="56" priority="145" stopIfTrue="1" operator="equal">
      <formula>"C Remand "</formula>
    </cfRule>
    <cfRule type="cellIs" dxfId="55" priority="144" stopIfTrue="1" operator="equal">
      <formula>"A / B &amp; D Remand"</formula>
    </cfRule>
    <cfRule type="cellIs" dxfId="54" priority="143" stopIfTrue="1" operator="equal">
      <formula>"Protection"</formula>
    </cfRule>
    <cfRule type="cellIs" dxfId="53" priority="142" stopIfTrue="1" operator="equal">
      <formula>"Convicted"</formula>
    </cfRule>
    <cfRule type="cellIs" dxfId="52" priority="141" stopIfTrue="1" operator="equal">
      <formula>"Kids"</formula>
    </cfRule>
    <cfRule type="cellIs" priority="140" stopIfTrue="1" operator="equal">
      <formula>"E Kids"</formula>
    </cfRule>
    <cfRule type="cellIs" dxfId="51" priority="138" stopIfTrue="1" operator="equal">
      <formula>"Convicted"</formula>
    </cfRule>
    <cfRule type="cellIs" dxfId="50" priority="137" stopIfTrue="1" operator="equal">
      <formula>"Protection"</formula>
    </cfRule>
    <cfRule type="cellIs" dxfId="49" priority="136" stopIfTrue="1" operator="equal">
      <formula>"A / B &amp; D Remand"</formula>
    </cfRule>
  </conditionalFormatting>
  <conditionalFormatting sqref="N8 C36:M37">
    <cfRule type="cellIs" dxfId="48" priority="628" stopIfTrue="1" operator="equal">
      <formula>"Kids"</formula>
    </cfRule>
  </conditionalFormatting>
  <conditionalFormatting sqref="N8">
    <cfRule type="cellIs" dxfId="47" priority="702" stopIfTrue="1" operator="equal">
      <formula>"A"</formula>
    </cfRule>
    <cfRule type="cellIs" dxfId="46" priority="690" stopIfTrue="1" operator="equal">
      <formula>"C"</formula>
    </cfRule>
    <cfRule type="cellIs" dxfId="45" priority="701" stopIfTrue="1" operator="equal">
      <formula>"B"</formula>
    </cfRule>
  </conditionalFormatting>
  <conditionalFormatting sqref="N8:N34">
    <cfRule type="cellIs" dxfId="44" priority="589" stopIfTrue="1" operator="equal">
      <formula>"E/DSL/LH"</formula>
    </cfRule>
    <cfRule type="cellIs" priority="609" stopIfTrue="1" operator="equal">
      <formula>"E Kids"</formula>
    </cfRule>
  </conditionalFormatting>
  <conditionalFormatting sqref="N9:N34">
    <cfRule type="cellIs" dxfId="43" priority="722" stopIfTrue="1" operator="equal">
      <formula>"A"</formula>
    </cfRule>
    <cfRule type="cellIs" dxfId="42" priority="721" stopIfTrue="1" operator="equal">
      <formula>"B"</formula>
    </cfRule>
    <cfRule type="cellIs" dxfId="41" priority="720" stopIfTrue="1" operator="equal">
      <formula>"C"</formula>
    </cfRule>
    <cfRule type="cellIs" dxfId="40" priority="716" stopIfTrue="1" operator="equal">
      <formula>"KIDS"</formula>
    </cfRule>
  </conditionalFormatting>
  <conditionalFormatting sqref="N35:R37">
    <cfRule type="cellIs" dxfId="39" priority="584" stopIfTrue="1" operator="equal">
      <formula>"D"</formula>
    </cfRule>
    <cfRule type="cellIs" dxfId="38" priority="585" stopIfTrue="1" operator="equal">
      <formula>"E/DSL/LH"</formula>
    </cfRule>
    <cfRule type="cellIs" priority="596" stopIfTrue="1" operator="equal">
      <formula>"E Kids"</formula>
    </cfRule>
    <cfRule type="cellIs" dxfId="37" priority="738" stopIfTrue="1" operator="equal">
      <formula>"KIDS"</formula>
    </cfRule>
    <cfRule type="cellIs" dxfId="36" priority="742" stopIfTrue="1" operator="equal">
      <formula>"C"</formula>
    </cfRule>
  </conditionalFormatting>
  <conditionalFormatting sqref="N35:S35">
    <cfRule type="cellIs" dxfId="35" priority="743" stopIfTrue="1" operator="equal">
      <formula>"B"</formula>
    </cfRule>
    <cfRule type="cellIs" dxfId="34" priority="744" stopIfTrue="1" operator="equal">
      <formula>"A"</formula>
    </cfRule>
  </conditionalFormatting>
  <conditionalFormatting sqref="N36:Y37">
    <cfRule type="cellIs" dxfId="33" priority="788" stopIfTrue="1" operator="equal">
      <formula>"B"</formula>
    </cfRule>
    <cfRule type="cellIs" dxfId="32" priority="789" stopIfTrue="1" operator="equal">
      <formula>"A"</formula>
    </cfRule>
  </conditionalFormatting>
  <conditionalFormatting sqref="O42:Q42 N43:Q43">
    <cfRule type="cellIs" dxfId="31" priority="2" operator="equal">
      <formula>"E Kids"</formula>
    </cfRule>
    <cfRule type="cellIs" dxfId="30" priority="3" operator="equal">
      <formula>"convicted"</formula>
    </cfRule>
  </conditionalFormatting>
  <conditionalFormatting sqref="O8:R9">
    <cfRule type="cellIs" dxfId="29" priority="703" stopIfTrue="1" operator="equal">
      <formula>"E/DSL/LH"</formula>
    </cfRule>
  </conditionalFormatting>
  <conditionalFormatting sqref="O10:R22 O24:R34">
    <cfRule type="cellIs" dxfId="28" priority="583" stopIfTrue="1" operator="equal">
      <formula>"E/DSL/LH"</formula>
    </cfRule>
  </conditionalFormatting>
  <conditionalFormatting sqref="O10:R23">
    <cfRule type="cellIs" dxfId="27" priority="712" stopIfTrue="1" operator="equal">
      <formula>"C"</formula>
    </cfRule>
    <cfRule type="cellIs" dxfId="26" priority="713" stopIfTrue="1" operator="equal">
      <formula>"B"</formula>
    </cfRule>
    <cfRule type="cellIs" dxfId="25" priority="714" stopIfTrue="1" operator="equal">
      <formula>"A"</formula>
    </cfRule>
  </conditionalFormatting>
  <conditionalFormatting sqref="O10:R34">
    <cfRule type="cellIs" dxfId="24" priority="582" stopIfTrue="1" operator="equal">
      <formula>"D"</formula>
    </cfRule>
  </conditionalFormatting>
  <conditionalFormatting sqref="O24:R34">
    <cfRule type="cellIs" dxfId="23" priority="725" stopIfTrue="1" operator="equal">
      <formula>"KIDS"</formula>
    </cfRule>
    <cfRule type="cellIs" dxfId="22" priority="730" stopIfTrue="1" operator="equal">
      <formula>"A"</formula>
    </cfRule>
    <cfRule type="cellIs" dxfId="21" priority="729" stopIfTrue="1" operator="equal">
      <formula>"B"</formula>
    </cfRule>
    <cfRule type="cellIs" dxfId="20" priority="726" stopIfTrue="1" operator="equal">
      <formula>"C"</formula>
    </cfRule>
  </conditionalFormatting>
  <conditionalFormatting sqref="O8:S9">
    <cfRule type="cellIs" dxfId="19" priority="707" stopIfTrue="1" operator="equal">
      <formula>"B"</formula>
    </cfRule>
    <cfRule type="cellIs" dxfId="18" priority="708" stopIfTrue="1" operator="equal">
      <formula>"A"</formula>
    </cfRule>
  </conditionalFormatting>
  <conditionalFormatting sqref="O8:S22">
    <cfRule type="cellIs" priority="704" stopIfTrue="1" operator="equal">
      <formula>"E Kids"</formula>
    </cfRule>
    <cfRule type="cellIs" dxfId="17" priority="705" stopIfTrue="1" operator="equal">
      <formula>"KIDS"</formula>
    </cfRule>
  </conditionalFormatting>
  <conditionalFormatting sqref="O23:S23 O24:R34">
    <cfRule type="cellIs" priority="710" stopIfTrue="1" operator="equal">
      <formula>"E Kids"</formula>
    </cfRule>
  </conditionalFormatting>
  <conditionalFormatting sqref="O23:S23">
    <cfRule type="cellIs" dxfId="16" priority="709" stopIfTrue="1" operator="equal">
      <formula>"E/DSL/LH"</formula>
    </cfRule>
    <cfRule type="cellIs" dxfId="15" priority="711" stopIfTrue="1" operator="equal">
      <formula>"KIDS"</formula>
    </cfRule>
  </conditionalFormatting>
  <conditionalFormatting sqref="O8:Y9 S10:Y37 N8:N34">
    <cfRule type="cellIs" dxfId="14" priority="586" stopIfTrue="1" operator="equal">
      <formula>"D"</formula>
    </cfRule>
  </conditionalFormatting>
  <conditionalFormatting sqref="O8:Y9">
    <cfRule type="cellIs" dxfId="13" priority="706" stopIfTrue="1" operator="equal">
      <formula>"C"</formula>
    </cfRule>
  </conditionalFormatting>
  <conditionalFormatting sqref="Q42 N43:Q43">
    <cfRule type="expression" dxfId="12" priority="4" stopIfTrue="1">
      <formula>NOT(ISERROR(SEARCH("E/DSL",N42)))</formula>
    </cfRule>
  </conditionalFormatting>
  <conditionalFormatting sqref="S8:S22">
    <cfRule type="cellIs" dxfId="11" priority="689" stopIfTrue="1" operator="equal">
      <formula>"E/DSL/LH"</formula>
    </cfRule>
  </conditionalFormatting>
  <conditionalFormatting sqref="S10:S34">
    <cfRule type="cellIs" dxfId="10" priority="734" stopIfTrue="1" operator="equal">
      <formula>"A"</formula>
    </cfRule>
    <cfRule type="cellIs" dxfId="9" priority="733" stopIfTrue="1" operator="equal">
      <formula>"B"</formula>
    </cfRule>
  </conditionalFormatting>
  <conditionalFormatting sqref="S24:S37">
    <cfRule type="cellIs" priority="724" stopIfTrue="1" operator="equal">
      <formula>"E Kids"</formula>
    </cfRule>
    <cfRule type="cellIs" dxfId="8" priority="731" stopIfTrue="1" operator="equal">
      <formula>"KIDS"</formula>
    </cfRule>
    <cfRule type="cellIs" dxfId="7" priority="723" stopIfTrue="1" operator="equal">
      <formula>"E/DSL/LH"</formula>
    </cfRule>
  </conditionalFormatting>
  <conditionalFormatting sqref="S10:Y37">
    <cfRule type="cellIs" dxfId="6" priority="732" stopIfTrue="1" operator="equal">
      <formula>"C"</formula>
    </cfRule>
  </conditionalFormatting>
  <conditionalFormatting sqref="T8:Y35">
    <cfRule type="cellIs" dxfId="5" priority="751" stopIfTrue="1" operator="equal">
      <formula>"B"</formula>
    </cfRule>
    <cfRule type="cellIs" dxfId="4" priority="752" stopIfTrue="1" operator="equal">
      <formula>"A"</formula>
    </cfRule>
  </conditionalFormatting>
  <conditionalFormatting sqref="T8:Y37">
    <cfRule type="cellIs" dxfId="3" priority="581" stopIfTrue="1" operator="equal">
      <formula>"E/DSL/LH"</formula>
    </cfRule>
  </conditionalFormatting>
  <conditionalFormatting sqref="U6:W7 Y6:Y7">
    <cfRule type="expression" dxfId="2" priority="868" stopIfTrue="1">
      <formula>NOT(ISERROR(SEARCH("E/DSL",U6)))</formula>
    </cfRule>
  </conditionalFormatting>
  <conditionalFormatting sqref="X5:X7">
    <cfRule type="expression" dxfId="1" priority="926" stopIfTrue="1">
      <formula>NOT(ISERROR(SEARCH("E/DSL",X5)))</formula>
    </cfRule>
  </conditionalFormatting>
  <conditionalFormatting sqref="Z5:XFD7">
    <cfRule type="expression" dxfId="0" priority="927" stopIfTrue="1">
      <formula>NOT(ISERROR(SEARCH("E/DSL",Z5)))</formula>
    </cfRule>
  </conditionalFormatting>
  <pageMargins left="0.7" right="0.7" top="0.75" bottom="0.75" header="0.3" footer="0.3"/>
  <pageSetup paperSize="8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2DDB-241C-45C7-8BAC-1F12A0EED816}">
  <dimension ref="A1:Y37"/>
  <sheetViews>
    <sheetView tabSelected="1" zoomScale="70" zoomScaleNormal="70" workbookViewId="0">
      <selection activeCell="AC17" sqref="AC17"/>
    </sheetView>
  </sheetViews>
  <sheetFormatPr defaultRowHeight="15" x14ac:dyDescent="0.25"/>
  <cols>
    <col min="1" max="14" width="15.7109375" customWidth="1"/>
  </cols>
  <sheetData>
    <row r="1" spans="1:25" s="3" customFormat="1" ht="14.45" customHeight="1" thickBot="1" x14ac:dyDescent="0.3">
      <c r="A1" s="1"/>
      <c r="B1" s="1"/>
      <c r="C1" s="380" t="s">
        <v>0</v>
      </c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1"/>
      <c r="O1" s="382" t="s">
        <v>1</v>
      </c>
      <c r="P1" s="382"/>
      <c r="Q1" s="382"/>
      <c r="R1" s="382"/>
      <c r="S1" s="2"/>
      <c r="T1" s="382" t="s">
        <v>2</v>
      </c>
      <c r="U1" s="382"/>
      <c r="V1" s="382"/>
      <c r="W1" s="382"/>
      <c r="X1" s="382"/>
      <c r="Y1" s="382"/>
    </row>
    <row r="2" spans="1:25" s="3" customFormat="1" ht="47.25" thickBot="1" x14ac:dyDescent="0.3">
      <c r="A2" s="1"/>
      <c r="B2" s="1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1"/>
      <c r="O2" s="382"/>
      <c r="P2" s="382"/>
      <c r="Q2" s="382"/>
      <c r="R2" s="382"/>
      <c r="S2" s="4"/>
      <c r="T2" s="382"/>
      <c r="U2" s="382"/>
      <c r="V2" s="382"/>
      <c r="W2" s="382"/>
      <c r="X2" s="382"/>
      <c r="Y2" s="382"/>
    </row>
    <row r="3" spans="1:25" s="3" customFormat="1" ht="17.100000000000001" customHeight="1" thickBot="1" x14ac:dyDescent="0.3">
      <c r="A3" s="1"/>
      <c r="B3" s="1"/>
      <c r="C3" s="380"/>
      <c r="D3" s="380"/>
      <c r="E3" s="381"/>
      <c r="F3" s="380"/>
      <c r="G3" s="380"/>
      <c r="H3" s="380"/>
      <c r="I3" s="380"/>
      <c r="J3" s="381"/>
      <c r="K3" s="380"/>
      <c r="L3" s="381"/>
      <c r="M3" s="380"/>
      <c r="N3" s="1"/>
      <c r="O3" s="382"/>
      <c r="P3" s="382"/>
      <c r="Q3" s="382"/>
      <c r="R3" s="382"/>
      <c r="S3" s="5"/>
      <c r="T3" s="382"/>
      <c r="U3" s="382"/>
      <c r="V3" s="382"/>
      <c r="W3" s="382"/>
      <c r="X3" s="382"/>
      <c r="Y3" s="382"/>
    </row>
    <row r="4" spans="1:25" s="3" customFormat="1" ht="15.6" customHeight="1" thickBot="1" x14ac:dyDescent="0.3">
      <c r="A4" s="383" t="s">
        <v>3</v>
      </c>
      <c r="B4" s="383"/>
      <c r="C4" s="6">
        <v>0.45833333333333331</v>
      </c>
      <c r="D4" s="7"/>
      <c r="E4" s="259">
        <v>0.5625</v>
      </c>
      <c r="F4" s="7"/>
      <c r="G4" s="9">
        <v>0.61458333333333337</v>
      </c>
      <c r="H4" s="7"/>
      <c r="I4" s="266">
        <v>0.66666666666666663</v>
      </c>
      <c r="J4" s="269"/>
      <c r="K4" s="6">
        <v>0.70833333333333337</v>
      </c>
      <c r="L4" s="269"/>
      <c r="M4" s="8">
        <v>0.71875</v>
      </c>
      <c r="N4" s="10"/>
      <c r="O4" s="11">
        <v>0.47916666666666663</v>
      </c>
      <c r="P4" s="12">
        <v>0.59375</v>
      </c>
      <c r="Q4" s="13">
        <v>0.59375</v>
      </c>
      <c r="R4" s="11">
        <v>0.63541666666666663</v>
      </c>
      <c r="S4" s="14"/>
      <c r="T4" s="372" t="s">
        <v>5</v>
      </c>
      <c r="U4" s="372"/>
      <c r="V4" s="372"/>
      <c r="W4" s="372"/>
      <c r="X4" s="372" t="s">
        <v>6</v>
      </c>
      <c r="Y4" s="372"/>
    </row>
    <row r="5" spans="1:25" s="3" customFormat="1" ht="15.75" thickBot="1" x14ac:dyDescent="0.3">
      <c r="A5" s="368" t="s">
        <v>7</v>
      </c>
      <c r="B5" s="15" t="s">
        <v>8</v>
      </c>
      <c r="C5" s="16">
        <v>0.46875</v>
      </c>
      <c r="D5" s="75"/>
      <c r="E5" s="171">
        <v>0.57291666666666663</v>
      </c>
      <c r="F5" s="75"/>
      <c r="G5" s="18">
        <v>0.625</v>
      </c>
      <c r="H5" s="75"/>
      <c r="I5" s="267">
        <v>0.67708333333333337</v>
      </c>
      <c r="J5" s="270"/>
      <c r="K5" s="16">
        <v>0.71875</v>
      </c>
      <c r="L5" s="270"/>
      <c r="M5" s="17">
        <v>0.72916666666666663</v>
      </c>
      <c r="N5" s="76"/>
      <c r="O5" s="19">
        <v>0.48958333333333331</v>
      </c>
      <c r="P5" s="16">
        <v>0.60416666666666674</v>
      </c>
      <c r="Q5" s="18">
        <v>0.60416666666666674</v>
      </c>
      <c r="R5" s="17">
        <v>0.64583333333333337</v>
      </c>
      <c r="S5" s="35"/>
      <c r="T5" s="160">
        <v>0.36458333333333331</v>
      </c>
      <c r="U5" s="21">
        <v>0.64583333333333337</v>
      </c>
      <c r="V5" s="21">
        <v>0.6875</v>
      </c>
      <c r="W5" s="22">
        <v>0.72916666666666663</v>
      </c>
      <c r="X5" s="23">
        <v>0.42708333333333337</v>
      </c>
      <c r="Y5" s="24">
        <v>0.45833333333333331</v>
      </c>
    </row>
    <row r="6" spans="1:25" s="3" customFormat="1" ht="15.75" thickBot="1" x14ac:dyDescent="0.3">
      <c r="A6" s="374"/>
      <c r="B6" s="77" t="s">
        <v>9</v>
      </c>
      <c r="C6" s="78">
        <v>0.5</v>
      </c>
      <c r="D6" s="75"/>
      <c r="E6" s="260">
        <v>0.60416666666666663</v>
      </c>
      <c r="F6" s="75"/>
      <c r="G6" s="80">
        <v>0.65625</v>
      </c>
      <c r="H6" s="75"/>
      <c r="I6" s="268">
        <v>0.70833333333333337</v>
      </c>
      <c r="J6" s="270"/>
      <c r="K6" s="78">
        <v>0.75</v>
      </c>
      <c r="L6" s="270"/>
      <c r="M6" s="79">
        <v>0.76041666666666663</v>
      </c>
      <c r="N6" s="76"/>
      <c r="O6" s="19">
        <v>0.52083333333333337</v>
      </c>
      <c r="P6" s="81">
        <v>0.64583333333333337</v>
      </c>
      <c r="Q6" s="82">
        <v>0.625</v>
      </c>
      <c r="R6" s="83">
        <v>0.66666666666666663</v>
      </c>
      <c r="S6" s="35"/>
      <c r="T6" s="311">
        <v>0.38541666666666669</v>
      </c>
      <c r="U6" s="312">
        <v>0.66666666666666663</v>
      </c>
      <c r="V6" s="312">
        <v>0.70833333333333337</v>
      </c>
      <c r="W6" s="313">
        <v>0.75</v>
      </c>
      <c r="X6" s="314">
        <v>0.44791666666666669</v>
      </c>
      <c r="Y6" s="24">
        <v>0.47916666666666663</v>
      </c>
    </row>
    <row r="7" spans="1:25" s="3" customFormat="1" ht="21.6" customHeight="1" thickBot="1" x14ac:dyDescent="0.3">
      <c r="A7" s="295">
        <v>45992</v>
      </c>
      <c r="B7" s="135" t="s">
        <v>10</v>
      </c>
      <c r="C7" s="135" t="s">
        <v>13</v>
      </c>
      <c r="D7" s="113"/>
      <c r="E7" s="135" t="s">
        <v>14</v>
      </c>
      <c r="F7" s="113"/>
      <c r="G7" s="197" t="s">
        <v>16</v>
      </c>
      <c r="H7" s="113"/>
      <c r="I7" s="138" t="s">
        <v>24</v>
      </c>
      <c r="J7" s="144"/>
      <c r="K7" s="138" t="s">
        <v>47</v>
      </c>
      <c r="L7" s="144"/>
      <c r="M7" s="196" t="s">
        <v>16</v>
      </c>
      <c r="N7" s="113"/>
      <c r="O7" s="113"/>
      <c r="P7" s="113"/>
      <c r="Q7" s="113"/>
      <c r="R7" s="113"/>
      <c r="S7" s="316"/>
      <c r="T7" s="199" t="s">
        <v>17</v>
      </c>
      <c r="U7" s="125" t="s">
        <v>16</v>
      </c>
      <c r="V7" s="125" t="s">
        <v>18</v>
      </c>
      <c r="W7" s="247" t="s">
        <v>22</v>
      </c>
      <c r="X7" s="317"/>
      <c r="Y7" s="318"/>
    </row>
    <row r="8" spans="1:25" s="3" customFormat="1" ht="21.6" customHeight="1" thickBot="1" x14ac:dyDescent="0.3">
      <c r="A8" s="296">
        <v>45993</v>
      </c>
      <c r="B8" s="298" t="s">
        <v>19</v>
      </c>
      <c r="C8" s="135" t="s">
        <v>13</v>
      </c>
      <c r="D8" s="33"/>
      <c r="E8" s="103" t="s">
        <v>13</v>
      </c>
      <c r="F8" s="33"/>
      <c r="G8" s="196" t="s">
        <v>14</v>
      </c>
      <c r="H8" s="33"/>
      <c r="I8" s="103" t="s">
        <v>24</v>
      </c>
      <c r="K8" s="104" t="s">
        <v>20</v>
      </c>
      <c r="M8" s="105" t="s">
        <v>16</v>
      </c>
      <c r="N8" s="33"/>
      <c r="O8" s="33"/>
      <c r="P8" s="33"/>
      <c r="Q8" s="33"/>
      <c r="R8" s="33"/>
      <c r="S8" s="36"/>
      <c r="T8" s="43" t="s">
        <v>21</v>
      </c>
      <c r="U8" s="41" t="s">
        <v>18</v>
      </c>
      <c r="V8" s="41" t="s">
        <v>16</v>
      </c>
      <c r="W8" s="44" t="s">
        <v>16</v>
      </c>
      <c r="X8" s="39"/>
      <c r="Y8" s="232"/>
    </row>
    <row r="9" spans="1:25" s="3" customFormat="1" ht="21.6" customHeight="1" thickBot="1" x14ac:dyDescent="0.3">
      <c r="A9" s="296">
        <v>45994</v>
      </c>
      <c r="B9" s="298" t="s">
        <v>23</v>
      </c>
      <c r="C9" s="128" t="s">
        <v>16</v>
      </c>
      <c r="D9" s="33"/>
      <c r="E9" s="121" t="s">
        <v>16</v>
      </c>
      <c r="F9" s="33"/>
      <c r="G9" s="103" t="s">
        <v>13</v>
      </c>
      <c r="H9" s="33"/>
      <c r="I9" s="104" t="s">
        <v>14</v>
      </c>
      <c r="K9" s="104" t="s">
        <v>15</v>
      </c>
      <c r="M9" s="104" t="s">
        <v>24</v>
      </c>
      <c r="N9" s="33"/>
      <c r="O9" s="33"/>
      <c r="P9" s="33"/>
      <c r="Q9" s="33"/>
      <c r="R9" s="33"/>
      <c r="S9" s="36"/>
      <c r="T9" s="43" t="s">
        <v>18</v>
      </c>
      <c r="U9" s="41" t="s">
        <v>22</v>
      </c>
      <c r="V9" s="41" t="s">
        <v>16</v>
      </c>
      <c r="W9" s="44" t="s">
        <v>16</v>
      </c>
      <c r="X9" s="39"/>
      <c r="Y9" s="232"/>
    </row>
    <row r="10" spans="1:25" s="3" customFormat="1" ht="21.6" customHeight="1" thickBot="1" x14ac:dyDescent="0.3">
      <c r="A10" s="296">
        <v>45995</v>
      </c>
      <c r="B10" s="298" t="s">
        <v>25</v>
      </c>
      <c r="C10" s="105" t="s">
        <v>11</v>
      </c>
      <c r="D10" s="33"/>
      <c r="E10" s="121" t="s">
        <v>16</v>
      </c>
      <c r="F10" s="33"/>
      <c r="G10" s="104" t="s">
        <v>11</v>
      </c>
      <c r="H10" s="33"/>
      <c r="I10" s="105" t="s">
        <v>13</v>
      </c>
      <c r="K10" s="104" t="s">
        <v>47</v>
      </c>
      <c r="M10" s="104" t="s">
        <v>14</v>
      </c>
      <c r="N10" s="33"/>
      <c r="O10" s="33"/>
      <c r="P10" s="33"/>
      <c r="Q10" s="33"/>
      <c r="R10" s="33"/>
      <c r="S10" s="36"/>
      <c r="T10" s="43" t="s">
        <v>22</v>
      </c>
      <c r="U10" s="41" t="s">
        <v>16</v>
      </c>
      <c r="V10" s="41" t="s">
        <v>17</v>
      </c>
      <c r="W10" s="44" t="s">
        <v>21</v>
      </c>
      <c r="X10" s="39"/>
      <c r="Y10" s="232"/>
    </row>
    <row r="11" spans="1:25" s="3" customFormat="1" ht="21.6" customHeight="1" thickBot="1" x14ac:dyDescent="0.3">
      <c r="A11" s="296">
        <v>45996</v>
      </c>
      <c r="B11" s="298" t="s">
        <v>26</v>
      </c>
      <c r="C11" s="128" t="s">
        <v>16</v>
      </c>
      <c r="D11" s="120"/>
      <c r="E11" s="109" t="s">
        <v>11</v>
      </c>
      <c r="F11" s="120"/>
      <c r="G11" s="121" t="s">
        <v>16</v>
      </c>
      <c r="H11" s="120"/>
      <c r="I11" s="196" t="s">
        <v>14</v>
      </c>
      <c r="J11" s="264"/>
      <c r="K11" s="105" t="s">
        <v>15</v>
      </c>
      <c r="L11" s="264"/>
      <c r="M11" s="105" t="s">
        <v>13</v>
      </c>
      <c r="N11" s="33"/>
      <c r="O11" s="33"/>
      <c r="P11" s="33"/>
      <c r="Q11" s="33"/>
      <c r="R11" s="33"/>
      <c r="S11" s="36"/>
      <c r="T11" s="43" t="s">
        <v>16</v>
      </c>
      <c r="U11" s="41" t="s">
        <v>17</v>
      </c>
      <c r="V11" s="41" t="s">
        <v>21</v>
      </c>
      <c r="W11" s="44" t="s">
        <v>18</v>
      </c>
      <c r="X11" s="48"/>
      <c r="Y11" s="233"/>
    </row>
    <row r="12" spans="1:25" s="3" customFormat="1" ht="21.6" customHeight="1" x14ac:dyDescent="0.25">
      <c r="A12" s="296">
        <v>45997</v>
      </c>
      <c r="B12" s="298" t="s">
        <v>27</v>
      </c>
      <c r="D12" s="33"/>
      <c r="F12" s="33"/>
      <c r="H12" s="33"/>
      <c r="N12" s="35"/>
      <c r="O12" s="41" t="s">
        <v>20</v>
      </c>
      <c r="Q12" s="41" t="s">
        <v>18</v>
      </c>
      <c r="R12" s="41" t="s">
        <v>22</v>
      </c>
      <c r="S12" s="36"/>
      <c r="T12" s="54"/>
      <c r="U12" s="55"/>
      <c r="V12" s="55"/>
      <c r="W12" s="56"/>
      <c r="X12" s="57" t="s">
        <v>22</v>
      </c>
      <c r="Y12" s="230" t="s">
        <v>16</v>
      </c>
    </row>
    <row r="13" spans="1:25" s="3" customFormat="1" ht="21.6" customHeight="1" thickBot="1" x14ac:dyDescent="0.3">
      <c r="A13" s="296">
        <v>45998</v>
      </c>
      <c r="B13" s="298" t="s">
        <v>28</v>
      </c>
      <c r="D13" s="33"/>
      <c r="F13" s="33"/>
      <c r="H13" s="33"/>
      <c r="N13" s="35"/>
      <c r="O13" s="41" t="s">
        <v>21</v>
      </c>
      <c r="P13" s="41" t="s">
        <v>29</v>
      </c>
      <c r="Q13" s="41" t="s">
        <v>16</v>
      </c>
      <c r="R13" s="41" t="s">
        <v>17</v>
      </c>
      <c r="S13" s="36"/>
      <c r="T13" s="48"/>
      <c r="U13" s="62"/>
      <c r="V13" s="62"/>
      <c r="W13" s="49"/>
      <c r="X13" s="63" t="s">
        <v>17</v>
      </c>
      <c r="Y13" s="202" t="s">
        <v>21</v>
      </c>
    </row>
    <row r="14" spans="1:25" s="3" customFormat="1" ht="21.6" customHeight="1" thickBot="1" x14ac:dyDescent="0.3">
      <c r="A14" s="296">
        <v>45999</v>
      </c>
      <c r="B14" s="298" t="s">
        <v>10</v>
      </c>
      <c r="C14" s="198" t="s">
        <v>16</v>
      </c>
      <c r="D14" s="113"/>
      <c r="E14" s="125" t="s">
        <v>11</v>
      </c>
      <c r="F14" s="113"/>
      <c r="G14" s="125" t="s">
        <v>13</v>
      </c>
      <c r="H14" s="113"/>
      <c r="I14" s="125" t="s">
        <v>14</v>
      </c>
      <c r="J14" s="144"/>
      <c r="K14" s="138" t="s">
        <v>47</v>
      </c>
      <c r="L14" s="144"/>
      <c r="M14" s="138" t="s">
        <v>24</v>
      </c>
      <c r="N14" s="33"/>
      <c r="O14" s="33"/>
      <c r="P14" s="33"/>
      <c r="Q14" s="33"/>
      <c r="R14" s="33"/>
      <c r="S14" s="36"/>
      <c r="T14" s="37" t="s">
        <v>18</v>
      </c>
      <c r="U14" s="32" t="s">
        <v>22</v>
      </c>
      <c r="V14" s="32" t="s">
        <v>16</v>
      </c>
      <c r="W14" s="38" t="s">
        <v>17</v>
      </c>
      <c r="X14" s="54"/>
      <c r="Y14" s="231"/>
    </row>
    <row r="15" spans="1:25" s="3" customFormat="1" ht="21.6" customHeight="1" thickBot="1" x14ac:dyDescent="0.3">
      <c r="A15" s="296">
        <v>46000</v>
      </c>
      <c r="B15" s="298" t="s">
        <v>19</v>
      </c>
      <c r="C15" s="127" t="s">
        <v>11</v>
      </c>
      <c r="D15" s="33"/>
      <c r="E15" s="41" t="s">
        <v>13</v>
      </c>
      <c r="F15" s="33"/>
      <c r="G15" s="121" t="s">
        <v>16</v>
      </c>
      <c r="H15" s="33"/>
      <c r="I15" s="121" t="s">
        <v>16</v>
      </c>
      <c r="K15" s="104" t="s">
        <v>15</v>
      </c>
      <c r="M15" s="104" t="s">
        <v>14</v>
      </c>
      <c r="N15" s="33"/>
      <c r="O15" s="33"/>
      <c r="P15" s="33"/>
      <c r="Q15" s="33"/>
      <c r="R15" s="33"/>
      <c r="S15" s="36"/>
      <c r="T15" s="43" t="s">
        <v>22</v>
      </c>
      <c r="U15" s="41" t="s">
        <v>16</v>
      </c>
      <c r="V15" s="41" t="s">
        <v>17</v>
      </c>
      <c r="W15" s="44" t="s">
        <v>21</v>
      </c>
      <c r="X15" s="39"/>
      <c r="Y15" s="232"/>
    </row>
    <row r="16" spans="1:25" s="3" customFormat="1" ht="21.6" customHeight="1" thickBot="1" x14ac:dyDescent="0.3">
      <c r="A16" s="296">
        <v>46001</v>
      </c>
      <c r="B16" s="298" t="s">
        <v>23</v>
      </c>
      <c r="C16" s="127" t="s">
        <v>14</v>
      </c>
      <c r="D16" s="33"/>
      <c r="E16" s="41" t="s">
        <v>11</v>
      </c>
      <c r="F16" s="33"/>
      <c r="G16" s="121" t="s">
        <v>16</v>
      </c>
      <c r="H16" s="33"/>
      <c r="I16" s="41" t="s">
        <v>13</v>
      </c>
      <c r="K16" s="104" t="s">
        <v>20</v>
      </c>
      <c r="M16" s="104" t="s">
        <v>13</v>
      </c>
      <c r="N16" s="33"/>
      <c r="O16" s="33"/>
      <c r="P16" s="33"/>
      <c r="Q16" s="33"/>
      <c r="R16" s="33"/>
      <c r="S16" s="36"/>
      <c r="T16" s="43" t="s">
        <v>16</v>
      </c>
      <c r="U16" s="43" t="s">
        <v>16</v>
      </c>
      <c r="V16" s="41" t="s">
        <v>21</v>
      </c>
      <c r="W16" s="44" t="s">
        <v>18</v>
      </c>
      <c r="X16" s="39"/>
      <c r="Y16" s="232"/>
    </row>
    <row r="17" spans="1:25" s="3" customFormat="1" ht="21.6" customHeight="1" thickBot="1" x14ac:dyDescent="0.3">
      <c r="A17" s="296">
        <v>46002</v>
      </c>
      <c r="B17" s="298" t="s">
        <v>25</v>
      </c>
      <c r="C17" s="127" t="s">
        <v>13</v>
      </c>
      <c r="D17" s="33"/>
      <c r="E17" s="121" t="s">
        <v>16</v>
      </c>
      <c r="F17" s="33"/>
      <c r="G17" s="41" t="s">
        <v>11</v>
      </c>
      <c r="H17" s="33"/>
      <c r="I17" s="41" t="s">
        <v>14</v>
      </c>
      <c r="K17" s="104" t="s">
        <v>47</v>
      </c>
      <c r="M17" s="104" t="s">
        <v>13</v>
      </c>
      <c r="N17" s="33"/>
      <c r="O17" s="33"/>
      <c r="P17" s="33"/>
      <c r="Q17" s="33"/>
      <c r="R17" s="33"/>
      <c r="S17" s="36"/>
      <c r="T17" s="43" t="s">
        <v>17</v>
      </c>
      <c r="U17" s="41" t="s">
        <v>21</v>
      </c>
      <c r="V17" s="41" t="s">
        <v>18</v>
      </c>
      <c r="W17" s="44" t="s">
        <v>16</v>
      </c>
      <c r="X17" s="39"/>
      <c r="Y17" s="232"/>
    </row>
    <row r="18" spans="1:25" s="3" customFormat="1" ht="21.6" customHeight="1" thickBot="1" x14ac:dyDescent="0.3">
      <c r="A18" s="296">
        <v>46003</v>
      </c>
      <c r="B18" s="298" t="s">
        <v>26</v>
      </c>
      <c r="C18" s="128" t="s">
        <v>16</v>
      </c>
      <c r="D18" s="120"/>
      <c r="E18" s="121" t="s">
        <v>13</v>
      </c>
      <c r="F18" s="120"/>
      <c r="G18" s="121" t="s">
        <v>14</v>
      </c>
      <c r="H18" s="120"/>
      <c r="I18" s="121" t="s">
        <v>11</v>
      </c>
      <c r="J18" s="264"/>
      <c r="K18" s="105" t="s">
        <v>20</v>
      </c>
      <c r="L18" s="264"/>
      <c r="M18" s="105" t="s">
        <v>16</v>
      </c>
      <c r="N18" s="33"/>
      <c r="O18" s="33"/>
      <c r="P18" s="33"/>
      <c r="Q18" s="33"/>
      <c r="R18" s="33"/>
      <c r="S18" s="36"/>
      <c r="T18" s="43" t="s">
        <v>16</v>
      </c>
      <c r="U18" s="41" t="s">
        <v>18</v>
      </c>
      <c r="V18" s="41" t="s">
        <v>22</v>
      </c>
      <c r="W18" s="44" t="s">
        <v>16</v>
      </c>
      <c r="X18" s="48"/>
      <c r="Y18" s="233"/>
    </row>
    <row r="19" spans="1:25" s="3" customFormat="1" ht="21.6" customHeight="1" x14ac:dyDescent="0.25">
      <c r="A19" s="296">
        <v>46004</v>
      </c>
      <c r="B19" s="298" t="s">
        <v>27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5"/>
      <c r="O19" s="41" t="s">
        <v>15</v>
      </c>
      <c r="P19" s="41" t="s">
        <v>29</v>
      </c>
      <c r="Q19" s="41" t="s">
        <v>22</v>
      </c>
      <c r="R19" s="41" t="s">
        <v>16</v>
      </c>
      <c r="S19" s="36"/>
      <c r="T19" s="54"/>
      <c r="U19" s="55"/>
      <c r="V19" s="55"/>
      <c r="W19" s="56"/>
      <c r="X19" s="57" t="s">
        <v>17</v>
      </c>
      <c r="Y19" s="230" t="s">
        <v>21</v>
      </c>
    </row>
    <row r="20" spans="1:25" s="3" customFormat="1" ht="21.6" customHeight="1" thickBot="1" x14ac:dyDescent="0.3">
      <c r="A20" s="296">
        <v>46005</v>
      </c>
      <c r="B20" s="298" t="s">
        <v>28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5"/>
      <c r="O20" s="32" t="s">
        <v>18</v>
      </c>
      <c r="Q20" s="41" t="s">
        <v>17</v>
      </c>
      <c r="R20" s="32" t="s">
        <v>21</v>
      </c>
      <c r="S20" s="36"/>
      <c r="T20" s="48"/>
      <c r="U20" s="62"/>
      <c r="V20" s="62"/>
      <c r="W20" s="49"/>
      <c r="X20" s="63" t="s">
        <v>18</v>
      </c>
      <c r="Y20" s="202" t="s">
        <v>22</v>
      </c>
    </row>
    <row r="21" spans="1:25" s="3" customFormat="1" ht="21.6" customHeight="1" x14ac:dyDescent="0.25">
      <c r="A21" s="296">
        <v>46006</v>
      </c>
      <c r="B21" s="298" t="s">
        <v>10</v>
      </c>
      <c r="C21" s="138" t="s">
        <v>11</v>
      </c>
      <c r="D21" s="113"/>
      <c r="E21" s="138" t="s">
        <v>16</v>
      </c>
      <c r="F21" s="113"/>
      <c r="G21" s="138" t="s">
        <v>13</v>
      </c>
      <c r="H21" s="113"/>
      <c r="I21" s="138" t="s">
        <v>13</v>
      </c>
      <c r="J21" s="144"/>
      <c r="K21" s="138" t="s">
        <v>47</v>
      </c>
      <c r="L21" s="349"/>
      <c r="M21" s="138" t="s">
        <v>14</v>
      </c>
      <c r="N21" s="33"/>
      <c r="O21" s="33"/>
      <c r="P21" s="33"/>
      <c r="Q21" s="33"/>
      <c r="R21" s="33"/>
      <c r="S21" s="36"/>
      <c r="T21" s="37" t="s">
        <v>16</v>
      </c>
      <c r="U21" s="32" t="s">
        <v>17</v>
      </c>
      <c r="V21" s="32" t="s">
        <v>16</v>
      </c>
      <c r="W21" s="38" t="s">
        <v>18</v>
      </c>
      <c r="X21" s="54"/>
      <c r="Y21" s="231"/>
    </row>
    <row r="22" spans="1:25" s="3" customFormat="1" ht="21.6" customHeight="1" x14ac:dyDescent="0.25">
      <c r="A22" s="296">
        <v>46007</v>
      </c>
      <c r="B22" s="298" t="s">
        <v>19</v>
      </c>
      <c r="C22" s="104" t="s">
        <v>14</v>
      </c>
      <c r="D22" s="33"/>
      <c r="E22" s="104" t="s">
        <v>11</v>
      </c>
      <c r="F22" s="33"/>
      <c r="G22" s="103" t="s">
        <v>16</v>
      </c>
      <c r="H22" s="33"/>
      <c r="I22" s="103" t="s">
        <v>16</v>
      </c>
      <c r="K22" s="104" t="s">
        <v>20</v>
      </c>
      <c r="L22" s="350"/>
      <c r="M22" s="104" t="s">
        <v>13</v>
      </c>
      <c r="N22" s="33"/>
      <c r="O22" s="33"/>
      <c r="P22" s="33"/>
      <c r="Q22" s="33"/>
      <c r="R22" s="33"/>
      <c r="S22" s="36"/>
      <c r="T22" s="43" t="s">
        <v>17</v>
      </c>
      <c r="U22" s="41" t="s">
        <v>21</v>
      </c>
      <c r="V22" s="41" t="s">
        <v>18</v>
      </c>
      <c r="W22" s="44" t="s">
        <v>22</v>
      </c>
      <c r="X22" s="39"/>
      <c r="Y22" s="232"/>
    </row>
    <row r="23" spans="1:25" s="3" customFormat="1" ht="21.6" customHeight="1" x14ac:dyDescent="0.25">
      <c r="A23" s="296">
        <v>46008</v>
      </c>
      <c r="B23" s="298" t="s">
        <v>23</v>
      </c>
      <c r="C23" s="104" t="s">
        <v>13</v>
      </c>
      <c r="D23" s="33"/>
      <c r="E23" s="104" t="s">
        <v>14</v>
      </c>
      <c r="F23" s="33"/>
      <c r="G23" s="103" t="s">
        <v>16</v>
      </c>
      <c r="H23" s="33"/>
      <c r="I23" s="104" t="s">
        <v>14</v>
      </c>
      <c r="K23" s="104" t="s">
        <v>15</v>
      </c>
      <c r="L23" s="350"/>
      <c r="M23" s="104" t="s">
        <v>24</v>
      </c>
      <c r="N23" s="33"/>
      <c r="O23" s="33"/>
      <c r="P23" s="33"/>
      <c r="Q23" s="33"/>
      <c r="R23" s="33"/>
      <c r="S23" s="36"/>
      <c r="T23" s="43" t="s">
        <v>21</v>
      </c>
      <c r="U23" s="41" t="s">
        <v>18</v>
      </c>
      <c r="V23" s="41" t="s">
        <v>22</v>
      </c>
      <c r="W23" s="44" t="s">
        <v>16</v>
      </c>
      <c r="X23" s="39"/>
      <c r="Y23" s="232"/>
    </row>
    <row r="24" spans="1:25" s="3" customFormat="1" ht="21.6" customHeight="1" x14ac:dyDescent="0.25">
      <c r="A24" s="296">
        <v>46009</v>
      </c>
      <c r="B24" s="298" t="s">
        <v>25</v>
      </c>
      <c r="C24" s="104" t="s">
        <v>11</v>
      </c>
      <c r="D24" s="33"/>
      <c r="E24" s="104" t="s">
        <v>13</v>
      </c>
      <c r="F24" s="33"/>
      <c r="G24" s="104" t="s">
        <v>14</v>
      </c>
      <c r="H24" s="33"/>
      <c r="I24" s="104" t="s">
        <v>24</v>
      </c>
      <c r="K24" s="104" t="s">
        <v>48</v>
      </c>
      <c r="L24" s="350"/>
      <c r="M24" s="103" t="s">
        <v>16</v>
      </c>
      <c r="N24" s="33"/>
      <c r="O24" s="33"/>
      <c r="P24" s="33"/>
      <c r="Q24" s="33"/>
      <c r="R24" s="33"/>
      <c r="S24" s="36"/>
      <c r="T24" s="43" t="s">
        <v>18</v>
      </c>
      <c r="U24" s="41" t="s">
        <v>16</v>
      </c>
      <c r="V24" s="41" t="s">
        <v>16</v>
      </c>
      <c r="W24" s="44" t="s">
        <v>17</v>
      </c>
      <c r="X24" s="39"/>
      <c r="Y24" s="232"/>
    </row>
    <row r="25" spans="1:25" s="3" customFormat="1" ht="21.6" customHeight="1" thickBot="1" x14ac:dyDescent="0.3">
      <c r="A25" s="296">
        <v>46010</v>
      </c>
      <c r="B25" s="298" t="s">
        <v>26</v>
      </c>
      <c r="C25" s="109" t="s">
        <v>16</v>
      </c>
      <c r="D25" s="120"/>
      <c r="E25" s="109" t="s">
        <v>11</v>
      </c>
      <c r="F25" s="120"/>
      <c r="G25" s="105" t="s">
        <v>13</v>
      </c>
      <c r="H25" s="120"/>
      <c r="I25" s="105" t="s">
        <v>14</v>
      </c>
      <c r="J25" s="264"/>
      <c r="K25" s="105" t="s">
        <v>15</v>
      </c>
      <c r="L25" s="258"/>
      <c r="M25" s="109" t="s">
        <v>24</v>
      </c>
      <c r="N25" s="33"/>
      <c r="O25" s="33"/>
      <c r="P25" s="33"/>
      <c r="Q25" s="33"/>
      <c r="R25" s="33"/>
      <c r="S25" s="36"/>
      <c r="T25" s="43" t="s">
        <v>22</v>
      </c>
      <c r="U25" s="41" t="s">
        <v>16</v>
      </c>
      <c r="V25" s="41" t="s">
        <v>17</v>
      </c>
      <c r="W25" s="44" t="s">
        <v>21</v>
      </c>
      <c r="X25" s="48"/>
      <c r="Y25" s="233"/>
    </row>
    <row r="26" spans="1:25" s="3" customFormat="1" ht="21.6" customHeight="1" x14ac:dyDescent="0.25">
      <c r="A26" s="296">
        <v>46011</v>
      </c>
      <c r="B26" s="298" t="s">
        <v>27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5"/>
      <c r="O26" s="53" t="s">
        <v>20</v>
      </c>
      <c r="P26" s="33"/>
      <c r="Q26" s="53" t="s">
        <v>17</v>
      </c>
      <c r="R26" s="53" t="s">
        <v>21</v>
      </c>
      <c r="S26" s="36"/>
      <c r="T26" s="54"/>
      <c r="U26" s="55"/>
      <c r="V26" s="55"/>
      <c r="W26" s="56"/>
      <c r="X26" s="57" t="s">
        <v>18</v>
      </c>
      <c r="Y26" s="230" t="s">
        <v>22</v>
      </c>
    </row>
    <row r="27" spans="1:25" s="3" customFormat="1" ht="21.6" customHeight="1" thickBot="1" x14ac:dyDescent="0.3">
      <c r="A27" s="296">
        <v>46012</v>
      </c>
      <c r="B27" s="298" t="s">
        <v>28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5"/>
      <c r="O27" s="53" t="s">
        <v>16</v>
      </c>
      <c r="P27" s="53" t="s">
        <v>29</v>
      </c>
      <c r="Q27" s="53" t="s">
        <v>22</v>
      </c>
      <c r="R27" s="53" t="s">
        <v>18</v>
      </c>
      <c r="S27" s="36"/>
      <c r="T27" s="48"/>
      <c r="U27" s="62"/>
      <c r="V27" s="62"/>
      <c r="W27" s="49"/>
      <c r="X27" s="63" t="s">
        <v>16</v>
      </c>
      <c r="Y27" s="202" t="s">
        <v>17</v>
      </c>
    </row>
    <row r="28" spans="1:25" s="3" customFormat="1" ht="21.6" customHeight="1" x14ac:dyDescent="0.25">
      <c r="A28" s="296">
        <v>46013</v>
      </c>
      <c r="B28" s="298" t="s">
        <v>10</v>
      </c>
      <c r="C28" s="138" t="s">
        <v>14</v>
      </c>
      <c r="D28" s="113"/>
      <c r="E28" s="138" t="s">
        <v>11</v>
      </c>
      <c r="F28" s="113"/>
      <c r="G28" s="138" t="s">
        <v>16</v>
      </c>
      <c r="H28" s="113"/>
      <c r="I28" s="138" t="s">
        <v>24</v>
      </c>
      <c r="J28" s="144"/>
      <c r="K28" s="138" t="s">
        <v>48</v>
      </c>
      <c r="L28" s="144"/>
      <c r="M28" s="249" t="s">
        <v>13</v>
      </c>
      <c r="N28" s="33"/>
      <c r="O28" s="33"/>
      <c r="P28" s="33"/>
      <c r="Q28" s="33"/>
      <c r="R28" s="33"/>
      <c r="S28" s="36"/>
      <c r="T28" s="37" t="s">
        <v>21</v>
      </c>
      <c r="U28" s="32" t="s">
        <v>18</v>
      </c>
      <c r="V28" s="32" t="s">
        <v>22</v>
      </c>
      <c r="W28" s="38" t="s">
        <v>16</v>
      </c>
      <c r="X28" s="54"/>
      <c r="Y28" s="231"/>
    </row>
    <row r="29" spans="1:25" s="3" customFormat="1" ht="21.6" customHeight="1" x14ac:dyDescent="0.25">
      <c r="A29" s="296">
        <v>46014</v>
      </c>
      <c r="B29" s="298" t="s">
        <v>19</v>
      </c>
      <c r="C29" s="104" t="s">
        <v>13</v>
      </c>
      <c r="D29" s="33"/>
      <c r="E29" s="104" t="s">
        <v>14</v>
      </c>
      <c r="F29" s="33"/>
      <c r="G29" s="104" t="s">
        <v>24</v>
      </c>
      <c r="H29" s="33"/>
      <c r="I29" s="103" t="s">
        <v>16</v>
      </c>
      <c r="K29" s="104" t="s">
        <v>15</v>
      </c>
      <c r="M29" s="179" t="s">
        <v>14</v>
      </c>
      <c r="N29" s="33"/>
      <c r="O29" s="33"/>
      <c r="P29" s="33"/>
      <c r="Q29" s="33"/>
      <c r="R29" s="33"/>
      <c r="S29" s="36"/>
      <c r="T29" s="43" t="s">
        <v>18</v>
      </c>
      <c r="U29" s="41" t="s">
        <v>22</v>
      </c>
      <c r="V29" s="41" t="s">
        <v>16</v>
      </c>
      <c r="W29" s="44" t="s">
        <v>17</v>
      </c>
      <c r="X29" s="39"/>
      <c r="Y29" s="232"/>
    </row>
    <row r="30" spans="1:25" s="3" customFormat="1" ht="21.6" customHeight="1" thickBot="1" x14ac:dyDescent="0.3">
      <c r="A30" s="296">
        <v>46015</v>
      </c>
      <c r="B30" s="298" t="s">
        <v>23</v>
      </c>
      <c r="C30" s="105" t="s">
        <v>13</v>
      </c>
      <c r="D30" s="120"/>
      <c r="E30" s="105" t="s">
        <v>13</v>
      </c>
      <c r="F30" s="120"/>
      <c r="G30" s="105" t="s">
        <v>14</v>
      </c>
      <c r="H30" s="120"/>
      <c r="I30" s="105" t="s">
        <v>24</v>
      </c>
      <c r="J30" s="264"/>
      <c r="K30" s="105" t="s">
        <v>20</v>
      </c>
      <c r="L30" s="264"/>
      <c r="M30" s="258" t="s">
        <v>16</v>
      </c>
      <c r="N30" s="33"/>
      <c r="O30" s="33"/>
      <c r="P30" s="33"/>
      <c r="Q30" s="33"/>
      <c r="R30" s="33"/>
      <c r="S30" s="36"/>
      <c r="T30" s="43" t="s">
        <v>16</v>
      </c>
      <c r="U30" s="41" t="s">
        <v>16</v>
      </c>
      <c r="V30" s="41" t="s">
        <v>17</v>
      </c>
      <c r="W30" s="44" t="s">
        <v>21</v>
      </c>
      <c r="X30" s="39"/>
      <c r="Y30" s="232"/>
    </row>
    <row r="31" spans="1:25" s="3" customFormat="1" ht="50.1" customHeight="1" x14ac:dyDescent="0.25">
      <c r="A31" s="296">
        <v>46016</v>
      </c>
      <c r="B31" s="298" t="s">
        <v>25</v>
      </c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7"/>
      <c r="N31" s="33"/>
      <c r="O31" s="33"/>
      <c r="P31" s="33"/>
      <c r="Q31" s="33"/>
      <c r="R31" s="33"/>
      <c r="S31" s="36"/>
      <c r="T31" s="43" t="s">
        <v>16</v>
      </c>
      <c r="U31" s="41" t="s">
        <v>17</v>
      </c>
      <c r="V31" s="41" t="s">
        <v>21</v>
      </c>
      <c r="W31" s="44" t="s">
        <v>18</v>
      </c>
      <c r="X31" s="39"/>
      <c r="Y31" s="232"/>
    </row>
    <row r="32" spans="1:25" s="3" customFormat="1" ht="50.1" customHeight="1" thickBot="1" x14ac:dyDescent="0.3">
      <c r="A32" s="296">
        <v>46017</v>
      </c>
      <c r="B32" s="298" t="s">
        <v>26</v>
      </c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9"/>
      <c r="N32" s="65"/>
      <c r="O32" s="65"/>
      <c r="P32" s="65"/>
      <c r="Q32" s="65"/>
      <c r="R32" s="65"/>
      <c r="S32" s="67"/>
      <c r="T32" s="43" t="s">
        <v>16</v>
      </c>
      <c r="U32" s="41" t="s">
        <v>21</v>
      </c>
      <c r="V32" s="41" t="s">
        <v>18</v>
      </c>
      <c r="W32" s="44" t="s">
        <v>16</v>
      </c>
      <c r="X32" s="48"/>
      <c r="Y32" s="233"/>
    </row>
    <row r="33" spans="1:25" s="3" customFormat="1" ht="21.6" customHeight="1" x14ac:dyDescent="0.25">
      <c r="A33" s="296">
        <v>46018</v>
      </c>
      <c r="B33" s="298" t="s">
        <v>27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20"/>
      <c r="O33" s="86" t="s">
        <v>15</v>
      </c>
      <c r="P33" s="41" t="s">
        <v>29</v>
      </c>
      <c r="Q33" s="86" t="s">
        <v>21</v>
      </c>
      <c r="R33" s="86" t="s">
        <v>18</v>
      </c>
      <c r="S33" s="87"/>
      <c r="T33" s="54"/>
      <c r="U33" s="55"/>
      <c r="V33" s="55"/>
      <c r="W33" s="56"/>
      <c r="X33" s="57" t="s">
        <v>17</v>
      </c>
      <c r="Y33" s="230" t="s">
        <v>18</v>
      </c>
    </row>
    <row r="34" spans="1:25" s="3" customFormat="1" ht="21.6" customHeight="1" x14ac:dyDescent="0.25">
      <c r="A34" s="296">
        <v>46019</v>
      </c>
      <c r="B34" s="298" t="s">
        <v>28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5"/>
      <c r="O34" s="41" t="s">
        <v>17</v>
      </c>
      <c r="Q34" s="41" t="s">
        <v>22</v>
      </c>
      <c r="R34" s="41" t="s">
        <v>16</v>
      </c>
      <c r="T34" s="48"/>
      <c r="U34" s="62"/>
      <c r="V34" s="62"/>
      <c r="W34" s="49"/>
      <c r="X34" s="63" t="s">
        <v>21</v>
      </c>
      <c r="Y34" s="202" t="s">
        <v>16</v>
      </c>
    </row>
    <row r="35" spans="1:25" s="3" customFormat="1" ht="21.6" customHeight="1" thickBot="1" x14ac:dyDescent="0.3">
      <c r="A35" s="296">
        <v>46020</v>
      </c>
      <c r="B35" s="300" t="s">
        <v>10</v>
      </c>
      <c r="C35" s="302" t="s">
        <v>13</v>
      </c>
      <c r="D35" s="303"/>
      <c r="E35" s="298" t="s">
        <v>14</v>
      </c>
      <c r="F35" s="303"/>
      <c r="G35" s="304" t="s">
        <v>11</v>
      </c>
      <c r="H35" s="303"/>
      <c r="I35" s="305" t="s">
        <v>16</v>
      </c>
      <c r="J35" s="306"/>
      <c r="K35" s="307" t="s">
        <v>48</v>
      </c>
      <c r="L35" s="306"/>
      <c r="M35" s="308" t="s">
        <v>16</v>
      </c>
      <c r="N35" s="33"/>
      <c r="O35" s="33"/>
      <c r="P35" s="33"/>
      <c r="Q35" s="33"/>
      <c r="R35" s="33"/>
      <c r="S35" s="36"/>
      <c r="T35" s="37" t="s">
        <v>17</v>
      </c>
      <c r="U35" s="32" t="s">
        <v>16</v>
      </c>
      <c r="V35" s="32" t="s">
        <v>18</v>
      </c>
      <c r="W35" s="38" t="s">
        <v>22</v>
      </c>
      <c r="X35" s="54"/>
      <c r="Y35" s="231"/>
    </row>
    <row r="36" spans="1:25" s="3" customFormat="1" ht="21.6" customHeight="1" thickBot="1" x14ac:dyDescent="0.3">
      <c r="A36" s="296">
        <v>46021</v>
      </c>
      <c r="B36" s="300" t="s">
        <v>19</v>
      </c>
      <c r="C36" s="309" t="s">
        <v>13</v>
      </c>
      <c r="D36" s="33"/>
      <c r="E36" s="103" t="s">
        <v>13</v>
      </c>
      <c r="F36" s="33"/>
      <c r="G36" s="196" t="s">
        <v>14</v>
      </c>
      <c r="H36" s="33"/>
      <c r="I36" s="103" t="s">
        <v>24</v>
      </c>
      <c r="K36" s="251" t="s">
        <v>20</v>
      </c>
      <c r="M36" s="310" t="s">
        <v>16</v>
      </c>
      <c r="N36" s="33"/>
      <c r="O36" s="33"/>
      <c r="P36" s="33"/>
      <c r="Q36" s="33"/>
      <c r="R36" s="33"/>
      <c r="S36" s="36"/>
      <c r="T36" s="43" t="s">
        <v>21</v>
      </c>
      <c r="U36" s="41" t="s">
        <v>18</v>
      </c>
      <c r="V36" s="41" t="s">
        <v>16</v>
      </c>
      <c r="W36" s="44" t="s">
        <v>16</v>
      </c>
      <c r="X36" s="39"/>
      <c r="Y36" s="232"/>
    </row>
    <row r="37" spans="1:25" s="3" customFormat="1" ht="21.6" customHeight="1" thickBot="1" x14ac:dyDescent="0.3">
      <c r="A37" s="297">
        <v>46022</v>
      </c>
      <c r="B37" s="301" t="s">
        <v>23</v>
      </c>
      <c r="C37" s="319" t="s">
        <v>16</v>
      </c>
      <c r="D37" s="120"/>
      <c r="E37" s="121" t="s">
        <v>16</v>
      </c>
      <c r="F37" s="120"/>
      <c r="G37" s="109" t="s">
        <v>13</v>
      </c>
      <c r="H37" s="120"/>
      <c r="I37" s="105" t="s">
        <v>14</v>
      </c>
      <c r="J37" s="264"/>
      <c r="K37" s="252" t="s">
        <v>15</v>
      </c>
      <c r="L37" s="264"/>
      <c r="M37" s="310" t="s">
        <v>24</v>
      </c>
      <c r="N37" s="120"/>
      <c r="O37" s="120"/>
      <c r="P37" s="120"/>
      <c r="Q37" s="120"/>
      <c r="R37" s="120"/>
      <c r="S37" s="320"/>
      <c r="T37" s="321" t="s">
        <v>18</v>
      </c>
      <c r="U37" s="121" t="s">
        <v>22</v>
      </c>
      <c r="V37" s="121" t="s">
        <v>16</v>
      </c>
      <c r="W37" s="248" t="s">
        <v>16</v>
      </c>
      <c r="X37" s="322"/>
      <c r="Y37" s="323"/>
    </row>
  </sheetData>
  <mergeCells count="8">
    <mergeCell ref="A5:A6"/>
    <mergeCell ref="C31:M32"/>
    <mergeCell ref="C1:M3"/>
    <mergeCell ref="O1:R3"/>
    <mergeCell ref="T1:Y3"/>
    <mergeCell ref="A4:B4"/>
    <mergeCell ref="T4:W4"/>
    <mergeCell ref="X4:Y4"/>
  </mergeCells>
  <conditionalFormatting sqref="A4:A5">
    <cfRule type="expression" dxfId="14311" priority="883" stopIfTrue="1">
      <formula>NOT(ISERROR(SEARCH("E/DSL",A4)))</formula>
    </cfRule>
  </conditionalFormatting>
  <conditionalFormatting sqref="A1:L6 M1:XFD4 M5:S6 Z5:XFD6">
    <cfRule type="cellIs" dxfId="14310" priority="882" operator="equal">
      <formula>"Convicted"</formula>
    </cfRule>
  </conditionalFormatting>
  <conditionalFormatting sqref="A1:XFD6">
    <cfRule type="cellIs" dxfId="14309" priority="876" operator="equal">
      <formula>"E Kids"</formula>
    </cfRule>
    <cfRule type="cellIs" dxfId="14308" priority="874" operator="equal">
      <formula>"E Kids "</formula>
    </cfRule>
  </conditionalFormatting>
  <conditionalFormatting sqref="A1:XFD30 N7:XFD32 A31:C31 A32:B32 A33:XFD37">
    <cfRule type="cellIs" dxfId="14307" priority="41" operator="equal">
      <formula>"Convicted"</formula>
    </cfRule>
  </conditionalFormatting>
  <conditionalFormatting sqref="A7:XFD30 A31:C31 N31:XFD32 A32:B32 A33:XFD37">
    <cfRule type="cellIs" dxfId="14306" priority="42" operator="equal">
      <formula>"E Kids "</formula>
    </cfRule>
  </conditionalFormatting>
  <conditionalFormatting sqref="A33:XFD34 A7:A32 A35:A37 N35:XFD37">
    <cfRule type="cellIs" dxfId="14305" priority="699" operator="equal">
      <formula>"Convicted"</formula>
    </cfRule>
  </conditionalFormatting>
  <conditionalFormatting sqref="A33:XFD34 A7:A32 N7:XFD32 A35:A37 N35:XFD37">
    <cfRule type="cellIs" dxfId="14304" priority="698" operator="equal">
      <formula>"E Kids"</formula>
    </cfRule>
  </conditionalFormatting>
  <conditionalFormatting sqref="B5:B6">
    <cfRule type="expression" dxfId="14303" priority="885" stopIfTrue="1">
      <formula>NOT(ISERROR(SEARCH("E/DSL",B5)))</formula>
    </cfRule>
  </conditionalFormatting>
  <conditionalFormatting sqref="B7:B32">
    <cfRule type="expression" dxfId="14302" priority="697" stopIfTrue="1">
      <formula>NOT(ISERROR(SEARCH("E/DSL",B7)))</formula>
    </cfRule>
  </conditionalFormatting>
  <conditionalFormatting sqref="B33:B34">
    <cfRule type="expression" dxfId="14301" priority="709" stopIfTrue="1">
      <formula>NOT(ISERROR(SEARCH("E/DSL",B33)))</formula>
    </cfRule>
  </conditionalFormatting>
  <conditionalFormatting sqref="B35:B37">
    <cfRule type="expression" dxfId="14300" priority="696" stopIfTrue="1">
      <formula>NOT(ISERROR(SEARCH("E/DSL",B35)))</formula>
    </cfRule>
  </conditionalFormatting>
  <conditionalFormatting sqref="C1">
    <cfRule type="cellIs" dxfId="14299" priority="894" stopIfTrue="1" operator="equal">
      <formula>"A / B &amp; D Remand"</formula>
    </cfRule>
    <cfRule type="cellIs" dxfId="14298" priority="896" stopIfTrue="1" operator="equal">
      <formula>"Convicted"</formula>
    </cfRule>
    <cfRule type="cellIs" dxfId="14297" priority="897" stopIfTrue="1" operator="equal">
      <formula>"C Remand"</formula>
    </cfRule>
    <cfRule type="cellIs" dxfId="14296" priority="903" stopIfTrue="1" operator="equal">
      <formula>"C Remand "</formula>
    </cfRule>
    <cfRule type="cellIs" priority="898" stopIfTrue="1" operator="equal">
      <formula>"E Kids"</formula>
    </cfRule>
    <cfRule type="cellIs" dxfId="14295" priority="902" stopIfTrue="1" operator="equal">
      <formula>"A / B &amp; D Remand"</formula>
    </cfRule>
    <cfRule type="cellIs" dxfId="14294" priority="901" stopIfTrue="1" operator="equal">
      <formula>"Protection"</formula>
    </cfRule>
    <cfRule type="cellIs" dxfId="14293" priority="900" stopIfTrue="1" operator="equal">
      <formula>"Convicted"</formula>
    </cfRule>
    <cfRule type="cellIs" dxfId="14292" priority="899" stopIfTrue="1" operator="equal">
      <formula>"Kids"</formula>
    </cfRule>
    <cfRule type="cellIs" dxfId="14291" priority="895" stopIfTrue="1" operator="equal">
      <formula>"Protection"</formula>
    </cfRule>
  </conditionalFormatting>
  <conditionalFormatting sqref="C4">
    <cfRule type="cellIs" dxfId="14290" priority="889" stopIfTrue="1" operator="equal">
      <formula>"A / B &amp; D Remand"</formula>
    </cfRule>
    <cfRule type="cellIs" dxfId="14289" priority="890" stopIfTrue="1" operator="equal">
      <formula>"Protection"</formula>
    </cfRule>
    <cfRule type="cellIs" dxfId="14288" priority="913" stopIfTrue="1" operator="equal">
      <formula>"C Remand"</formula>
    </cfRule>
    <cfRule type="cellIs" dxfId="14287" priority="915" stopIfTrue="1" operator="equal">
      <formula>"Kids"</formula>
    </cfRule>
    <cfRule type="cellIs" dxfId="14286" priority="919" stopIfTrue="1" operator="equal">
      <formula>"C Remand "</formula>
    </cfRule>
    <cfRule type="cellIs" dxfId="14285" priority="917" stopIfTrue="1" operator="equal">
      <formula>"Protection"</formula>
    </cfRule>
    <cfRule type="cellIs" dxfId="14284" priority="916" stopIfTrue="1" operator="equal">
      <formula>"Convicted"</formula>
    </cfRule>
    <cfRule type="cellIs" priority="914" stopIfTrue="1" operator="equal">
      <formula>"E Kids"</formula>
    </cfRule>
    <cfRule type="cellIs" dxfId="14283" priority="912" stopIfTrue="1" operator="equal">
      <formula>"Convicted"</formula>
    </cfRule>
    <cfRule type="expression" dxfId="14282" priority="920" stopIfTrue="1">
      <formula>NOT(ISERROR(SEARCH("E/DSL",C4)))</formula>
    </cfRule>
  </conditionalFormatting>
  <conditionalFormatting sqref="C4:C5">
    <cfRule type="cellIs" dxfId="14281" priority="918" stopIfTrue="1" operator="equal">
      <formula>"A / B &amp; D Remand"</formula>
    </cfRule>
  </conditionalFormatting>
  <conditionalFormatting sqref="C5">
    <cfRule type="cellIs" dxfId="14280" priority="923" stopIfTrue="1" operator="equal">
      <formula>"C Remand"</formula>
    </cfRule>
    <cfRule type="cellIs" priority="924" stopIfTrue="1" operator="equal">
      <formula>"E Kids"</formula>
    </cfRule>
    <cfRule type="cellIs" dxfId="14279" priority="926" stopIfTrue="1" operator="equal">
      <formula>"Convicted"</formula>
    </cfRule>
    <cfRule type="cellIs" dxfId="14278" priority="927" stopIfTrue="1" operator="equal">
      <formula>"Protection"</formula>
    </cfRule>
    <cfRule type="cellIs" dxfId="14277" priority="929" stopIfTrue="1" operator="equal">
      <formula>"C Remand "</formula>
    </cfRule>
    <cfRule type="expression" dxfId="14276" priority="930" stopIfTrue="1">
      <formula>NOT(ISERROR(SEARCH("E/DSL",C5)))</formula>
    </cfRule>
    <cfRule type="cellIs" dxfId="14275" priority="925" stopIfTrue="1" operator="equal">
      <formula>"Kids"</formula>
    </cfRule>
    <cfRule type="cellIs" dxfId="14274" priority="922" stopIfTrue="1" operator="equal">
      <formula>"Convicted"</formula>
    </cfRule>
    <cfRule type="cellIs" dxfId="14273" priority="921" stopIfTrue="1" operator="equal">
      <formula>"Protection"</formula>
    </cfRule>
  </conditionalFormatting>
  <conditionalFormatting sqref="C5:C6">
    <cfRule type="cellIs" dxfId="14272" priority="928" stopIfTrue="1" operator="equal">
      <formula>"A / B &amp; D Remand"</formula>
    </cfRule>
  </conditionalFormatting>
  <conditionalFormatting sqref="C6">
    <cfRule type="cellIs" dxfId="14271" priority="938" stopIfTrue="1" operator="equal">
      <formula>"A / B &amp; D Remand"</formula>
    </cfRule>
    <cfRule type="cellIs" dxfId="14270" priority="939" stopIfTrue="1" operator="equal">
      <formula>"C Remand "</formula>
    </cfRule>
    <cfRule type="cellIs" dxfId="14269" priority="932" stopIfTrue="1" operator="equal">
      <formula>"Convicted"</formula>
    </cfRule>
    <cfRule type="cellIs" dxfId="14268" priority="937" stopIfTrue="1" operator="equal">
      <formula>"Protection"</formula>
    </cfRule>
    <cfRule type="cellIs" dxfId="14267" priority="933" stopIfTrue="1" operator="equal">
      <formula>"C Remand"</formula>
    </cfRule>
    <cfRule type="cellIs" priority="934" stopIfTrue="1" operator="equal">
      <formula>"E Kids"</formula>
    </cfRule>
    <cfRule type="cellIs" dxfId="14266" priority="936" stopIfTrue="1" operator="equal">
      <formula>"Convicted"</formula>
    </cfRule>
    <cfRule type="cellIs" dxfId="14265" priority="935" stopIfTrue="1" operator="equal">
      <formula>"Kids"</formula>
    </cfRule>
    <cfRule type="cellIs" dxfId="14264" priority="931" stopIfTrue="1" operator="equal">
      <formula>"Protection"</formula>
    </cfRule>
    <cfRule type="expression" dxfId="14263" priority="940" stopIfTrue="1">
      <formula>NOT(ISERROR(SEARCH("E/DSL",C6)))</formula>
    </cfRule>
  </conditionalFormatting>
  <conditionalFormatting sqref="C7:C8 C21 C28 G16:G20 G10 G12:G13 G22 G24 G26:G30">
    <cfRule type="cellIs" dxfId="14262" priority="549" stopIfTrue="1" operator="equal">
      <formula>"Convicted"</formula>
    </cfRule>
  </conditionalFormatting>
  <conditionalFormatting sqref="C7:C8 C21 C28">
    <cfRule type="cellIs" dxfId="14261" priority="551" stopIfTrue="1" operator="equal">
      <formula>"Kids"</formula>
    </cfRule>
    <cfRule type="cellIs" dxfId="14260" priority="552" stopIfTrue="1" operator="equal">
      <formula>"Convicted"</formula>
    </cfRule>
    <cfRule type="cellIs" dxfId="14259" priority="553" stopIfTrue="1" operator="equal">
      <formula>"Protection"</formula>
    </cfRule>
    <cfRule type="cellIs" dxfId="14258" priority="554" stopIfTrue="1" operator="equal">
      <formula>"A / B &amp; D Remand"</formula>
    </cfRule>
    <cfRule type="cellIs" dxfId="14257" priority="555" stopIfTrue="1" operator="equal">
      <formula>"C Remand "</formula>
    </cfRule>
    <cfRule type="cellIs" dxfId="14256" priority="546" stopIfTrue="1" operator="equal">
      <formula>"Protection"</formula>
    </cfRule>
    <cfRule type="cellIs" dxfId="14255" priority="547" stopIfTrue="1" operator="equal">
      <formula>"Convicted"</formula>
    </cfRule>
    <cfRule type="cellIs" dxfId="14254" priority="548" stopIfTrue="1" operator="equal">
      <formula>"C Remand"</formula>
    </cfRule>
    <cfRule type="cellIs" priority="550" stopIfTrue="1" operator="equal">
      <formula>"E Kids"</formula>
    </cfRule>
  </conditionalFormatting>
  <conditionalFormatting sqref="C9">
    <cfRule type="cellIs" dxfId="14253" priority="242" stopIfTrue="1" operator="equal">
      <formula>"D"</formula>
    </cfRule>
    <cfRule type="cellIs" dxfId="14252" priority="243" stopIfTrue="1" operator="equal">
      <formula>"E/DSL/LH"</formula>
    </cfRule>
    <cfRule type="cellIs" dxfId="14251" priority="247" stopIfTrue="1" operator="equal">
      <formula>"B"</formula>
    </cfRule>
    <cfRule type="cellIs" dxfId="14250" priority="248" stopIfTrue="1" operator="equal">
      <formula>"A"</formula>
    </cfRule>
    <cfRule type="cellIs" priority="244" stopIfTrue="1" operator="equal">
      <formula>"E Kids"</formula>
    </cfRule>
    <cfRule type="cellIs" dxfId="14249" priority="245" stopIfTrue="1" operator="equal">
      <formula>"KIDS"</formula>
    </cfRule>
    <cfRule type="cellIs" dxfId="14248" priority="246" stopIfTrue="1" operator="equal">
      <formula>"C"</formula>
    </cfRule>
  </conditionalFormatting>
  <conditionalFormatting sqref="C10 C12:C13 C15:C17 C22:C24 C29:C31">
    <cfRule type="cellIs" dxfId="14247" priority="510" stopIfTrue="1" operator="equal">
      <formula>"Convicted"</formula>
    </cfRule>
    <cfRule type="cellIs" dxfId="14246" priority="509" stopIfTrue="1" operator="equal">
      <formula>"C Remand"</formula>
    </cfRule>
    <cfRule type="cellIs" dxfId="14245" priority="508" stopIfTrue="1" operator="equal">
      <formula>"Convicted"</formula>
    </cfRule>
    <cfRule type="cellIs" dxfId="14244" priority="512" stopIfTrue="1" operator="equal">
      <formula>"Kids"</formula>
    </cfRule>
    <cfRule type="cellIs" dxfId="14243" priority="513" stopIfTrue="1" operator="equal">
      <formula>"Convicted"</formula>
    </cfRule>
    <cfRule type="cellIs" dxfId="14242" priority="516" stopIfTrue="1" operator="equal">
      <formula>"C Remand "</formula>
    </cfRule>
    <cfRule type="cellIs" dxfId="14241" priority="515" stopIfTrue="1" operator="equal">
      <formula>"A / B &amp; D Remand"</formula>
    </cfRule>
    <cfRule type="cellIs" dxfId="14240" priority="507" stopIfTrue="1" operator="equal">
      <formula>"Protection"</formula>
    </cfRule>
    <cfRule type="cellIs" priority="511" stopIfTrue="1" operator="equal">
      <formula>"E Kids"</formula>
    </cfRule>
  </conditionalFormatting>
  <conditionalFormatting sqref="C10 C12:C13 C15:C18 C22:C25 C29:C31">
    <cfRule type="cellIs" dxfId="14239" priority="514" stopIfTrue="1" operator="equal">
      <formula>"Protection"</formula>
    </cfRule>
  </conditionalFormatting>
  <conditionalFormatting sqref="C11">
    <cfRule type="cellIs" dxfId="14238" priority="225" stopIfTrue="1" operator="equal">
      <formula>"C"</formula>
    </cfRule>
    <cfRule type="cellIs" dxfId="14237" priority="226" stopIfTrue="1" operator="equal">
      <formula>"B"</formula>
    </cfRule>
    <cfRule type="cellIs" dxfId="14236" priority="227" stopIfTrue="1" operator="equal">
      <formula>"A"</formula>
    </cfRule>
    <cfRule type="cellIs" dxfId="14235" priority="224" stopIfTrue="1" operator="equal">
      <formula>"KIDS"</formula>
    </cfRule>
    <cfRule type="cellIs" dxfId="14234" priority="221" stopIfTrue="1" operator="equal">
      <formula>"D"</formula>
    </cfRule>
    <cfRule type="cellIs" dxfId="14233" priority="222" stopIfTrue="1" operator="equal">
      <formula>"E/DSL/LH"</formula>
    </cfRule>
    <cfRule type="cellIs" priority="223" stopIfTrue="1" operator="equal">
      <formula>"E Kids"</formula>
    </cfRule>
  </conditionalFormatting>
  <conditionalFormatting sqref="C14">
    <cfRule type="cellIs" dxfId="14232" priority="207" stopIfTrue="1" operator="equal">
      <formula>"D"</formula>
    </cfRule>
    <cfRule type="cellIs" dxfId="14231" priority="208" stopIfTrue="1" operator="equal">
      <formula>"E/DSL/LH"</formula>
    </cfRule>
    <cfRule type="cellIs" priority="209" stopIfTrue="1" operator="equal">
      <formula>"E Kids"</formula>
    </cfRule>
    <cfRule type="cellIs" dxfId="14230" priority="210" stopIfTrue="1" operator="equal">
      <formula>"KIDS"</formula>
    </cfRule>
    <cfRule type="cellIs" dxfId="14229" priority="211" stopIfTrue="1" operator="equal">
      <formula>"C"</formula>
    </cfRule>
    <cfRule type="cellIs" dxfId="14228" priority="212" stopIfTrue="1" operator="equal">
      <formula>"B"</formula>
    </cfRule>
    <cfRule type="cellIs" dxfId="14227" priority="213" stopIfTrue="1" operator="equal">
      <formula>"A"</formula>
    </cfRule>
  </conditionalFormatting>
  <conditionalFormatting sqref="C18 C25 I12:J15 I17:J20 I22:J24 I26:J30">
    <cfRule type="cellIs" dxfId="14226" priority="519" stopIfTrue="1" operator="equal">
      <formula>"Convicted"</formula>
    </cfRule>
  </conditionalFormatting>
  <conditionalFormatting sqref="C18 C25">
    <cfRule type="cellIs" dxfId="14225" priority="525" stopIfTrue="1" operator="equal">
      <formula>"C Remand "</formula>
    </cfRule>
    <cfRule type="cellIs" dxfId="14224" priority="523" stopIfTrue="1" operator="equal">
      <formula>"Protection"</formula>
    </cfRule>
    <cfRule type="cellIs" dxfId="14223" priority="517" stopIfTrue="1" operator="equal">
      <formula>"Convicted"</formula>
    </cfRule>
    <cfRule type="cellIs" dxfId="14222" priority="518" stopIfTrue="1" operator="equal">
      <formula>"C Remand"</formula>
    </cfRule>
    <cfRule type="cellIs" priority="520" stopIfTrue="1" operator="equal">
      <formula>"E Kids"</formula>
    </cfRule>
    <cfRule type="cellIs" dxfId="14221" priority="521" stopIfTrue="1" operator="equal">
      <formula>"Kids"</formula>
    </cfRule>
    <cfRule type="cellIs" dxfId="14220" priority="522" stopIfTrue="1" operator="equal">
      <formula>"Convicted"</formula>
    </cfRule>
  </conditionalFormatting>
  <conditionalFormatting sqref="C18">
    <cfRule type="cellIs" dxfId="14219" priority="189" stopIfTrue="1" operator="equal">
      <formula>"C"</formula>
    </cfRule>
    <cfRule type="cellIs" dxfId="14218" priority="191" stopIfTrue="1" operator="equal">
      <formula>"A"</formula>
    </cfRule>
    <cfRule type="cellIs" dxfId="14217" priority="190" stopIfTrue="1" operator="equal">
      <formula>"B"</formula>
    </cfRule>
    <cfRule type="cellIs" dxfId="14216" priority="188" stopIfTrue="1" operator="equal">
      <formula>"KIDS"</formula>
    </cfRule>
    <cfRule type="cellIs" priority="187" stopIfTrue="1" operator="equal">
      <formula>"E Kids"</formula>
    </cfRule>
    <cfRule type="cellIs" dxfId="14215" priority="185" stopIfTrue="1" operator="equal">
      <formula>"D"</formula>
    </cfRule>
    <cfRule type="cellIs" dxfId="14214" priority="186" stopIfTrue="1" operator="equal">
      <formula>"E/DSL/LH"</formula>
    </cfRule>
  </conditionalFormatting>
  <conditionalFormatting sqref="C18:C19 C25:C26">
    <cfRule type="cellIs" dxfId="14213" priority="524" stopIfTrue="1" operator="equal">
      <formula>"A / B &amp; D Remand"</formula>
    </cfRule>
  </conditionalFormatting>
  <conditionalFormatting sqref="C19 C26 M18:M21 M23:M27">
    <cfRule type="cellIs" dxfId="14212" priority="529" stopIfTrue="1" operator="equal">
      <formula>"Convicted"</formula>
    </cfRule>
  </conditionalFormatting>
  <conditionalFormatting sqref="C19 C26">
    <cfRule type="cellIs" dxfId="14211" priority="527" stopIfTrue="1" operator="equal">
      <formula>"Convicted"</formula>
    </cfRule>
    <cfRule type="cellIs" dxfId="14210" priority="532" stopIfTrue="1" operator="equal">
      <formula>"Convicted"</formula>
    </cfRule>
    <cfRule type="cellIs" dxfId="14209" priority="533" stopIfTrue="1" operator="equal">
      <formula>"Protection"</formula>
    </cfRule>
    <cfRule type="cellIs" dxfId="14208" priority="526" stopIfTrue="1" operator="equal">
      <formula>"Protection"</formula>
    </cfRule>
    <cfRule type="cellIs" dxfId="14207" priority="528" stopIfTrue="1" operator="equal">
      <formula>"C Remand"</formula>
    </cfRule>
    <cfRule type="cellIs" priority="530" stopIfTrue="1" operator="equal">
      <formula>"E Kids"</formula>
    </cfRule>
    <cfRule type="cellIs" dxfId="14206" priority="531" stopIfTrue="1" operator="equal">
      <formula>"Kids"</formula>
    </cfRule>
    <cfRule type="cellIs" dxfId="14205" priority="535" stopIfTrue="1" operator="equal">
      <formula>"C Remand "</formula>
    </cfRule>
  </conditionalFormatting>
  <conditionalFormatting sqref="C19:C20 C26:C27">
    <cfRule type="cellIs" dxfId="14204" priority="534" stopIfTrue="1" operator="equal">
      <formula>"A / B &amp; D Remand"</formula>
    </cfRule>
  </conditionalFormatting>
  <conditionalFormatting sqref="C20 C27">
    <cfRule type="cellIs" dxfId="14203" priority="538" stopIfTrue="1" operator="equal">
      <formula>"C Remand"</formula>
    </cfRule>
    <cfRule type="cellIs" dxfId="14202" priority="543" stopIfTrue="1" operator="equal">
      <formula>"Protection"</formula>
    </cfRule>
    <cfRule type="cellIs" dxfId="14201" priority="542" stopIfTrue="1" operator="equal">
      <formula>"Convicted"</formula>
    </cfRule>
    <cfRule type="cellIs" priority="540" stopIfTrue="1" operator="equal">
      <formula>"E Kids"</formula>
    </cfRule>
    <cfRule type="cellIs" dxfId="14200" priority="539" stopIfTrue="1" operator="equal">
      <formula>"Convicted"</formula>
    </cfRule>
    <cfRule type="cellIs" dxfId="14199" priority="545" stopIfTrue="1" operator="equal">
      <formula>"C Remand "</formula>
    </cfRule>
    <cfRule type="cellIs" dxfId="14198" priority="537" stopIfTrue="1" operator="equal">
      <formula>"Convicted"</formula>
    </cfRule>
    <cfRule type="cellIs" dxfId="14197" priority="536" stopIfTrue="1" operator="equal">
      <formula>"Protection"</formula>
    </cfRule>
    <cfRule type="cellIs" dxfId="14196" priority="541" stopIfTrue="1" operator="equal">
      <formula>"Kids"</formula>
    </cfRule>
  </conditionalFormatting>
  <conditionalFormatting sqref="C20:C21 C27:C28 C7:C8">
    <cfRule type="cellIs" dxfId="14195" priority="544" stopIfTrue="1" operator="equal">
      <formula>"A / B &amp; D Remand"</formula>
    </cfRule>
  </conditionalFormatting>
  <conditionalFormatting sqref="C33:C34 D34:F34 H34">
    <cfRule type="cellIs" dxfId="14194" priority="776" stopIfTrue="1" operator="equal">
      <formula>"A / B &amp; D Remand"</formula>
    </cfRule>
    <cfRule type="cellIs" dxfId="14193" priority="777" stopIfTrue="1" operator="equal">
      <formula>"C Remand "</formula>
    </cfRule>
  </conditionalFormatting>
  <conditionalFormatting sqref="C33:C34">
    <cfRule type="cellIs" dxfId="14192" priority="778" stopIfTrue="1" operator="equal">
      <formula>"A / B &amp; D Remand"</formula>
    </cfRule>
    <cfRule type="cellIs" dxfId="14191" priority="779" stopIfTrue="1" operator="equal">
      <formula>"Protection"</formula>
    </cfRule>
    <cfRule type="cellIs" dxfId="14190" priority="780" stopIfTrue="1" operator="equal">
      <formula>"Convicted"</formula>
    </cfRule>
    <cfRule type="cellIs" dxfId="14189" priority="781" stopIfTrue="1" operator="equal">
      <formula>"C Remand"</formula>
    </cfRule>
    <cfRule type="cellIs" dxfId="14188" priority="782" stopIfTrue="1" operator="equal">
      <formula>"Convicted"</formula>
    </cfRule>
  </conditionalFormatting>
  <conditionalFormatting sqref="C35:C36">
    <cfRule type="cellIs" dxfId="14187" priority="159" stopIfTrue="1" operator="equal">
      <formula>"A / B &amp; D Remand"</formula>
    </cfRule>
    <cfRule type="cellIs" dxfId="14186" priority="166" stopIfTrue="1" operator="equal">
      <formula>"Convicted"</formula>
    </cfRule>
    <cfRule type="cellIs" dxfId="14185" priority="165" stopIfTrue="1" operator="equal">
      <formula>"Kids"</formula>
    </cfRule>
    <cfRule type="cellIs" dxfId="14184" priority="167" stopIfTrue="1" operator="equal">
      <formula>"Protection"</formula>
    </cfRule>
    <cfRule type="cellIs" priority="164" stopIfTrue="1" operator="equal">
      <formula>"E Kids"</formula>
    </cfRule>
    <cfRule type="cellIs" dxfId="14183" priority="162" stopIfTrue="1" operator="equal">
      <formula>"C Remand"</formula>
    </cfRule>
    <cfRule type="cellIs" dxfId="14182" priority="161" stopIfTrue="1" operator="equal">
      <formula>"Convicted"</formula>
    </cfRule>
    <cfRule type="cellIs" dxfId="14181" priority="160" stopIfTrue="1" operator="equal">
      <formula>"Protection"</formula>
    </cfRule>
    <cfRule type="cellIs" dxfId="14180" priority="169" stopIfTrue="1" operator="equal">
      <formula>"C Remand "</formula>
    </cfRule>
    <cfRule type="cellIs" dxfId="14179" priority="163" stopIfTrue="1" operator="equal">
      <formula>"Convicted"</formula>
    </cfRule>
    <cfRule type="cellIs" dxfId="14178" priority="168" stopIfTrue="1" operator="equal">
      <formula>"A / B &amp; D Remand"</formula>
    </cfRule>
  </conditionalFormatting>
  <conditionalFormatting sqref="C37">
    <cfRule type="cellIs" dxfId="14177" priority="96" stopIfTrue="1" operator="equal">
      <formula>"A"</formula>
    </cfRule>
    <cfRule type="cellIs" dxfId="14176" priority="95" stopIfTrue="1" operator="equal">
      <formula>"B"</formula>
    </cfRule>
    <cfRule type="cellIs" dxfId="14175" priority="94" stopIfTrue="1" operator="equal">
      <formula>"C"</formula>
    </cfRule>
    <cfRule type="cellIs" dxfId="14174" priority="93" stopIfTrue="1" operator="equal">
      <formula>"KIDS"</formula>
    </cfRule>
    <cfRule type="cellIs" priority="92" stopIfTrue="1" operator="equal">
      <formula>"E Kids"</formula>
    </cfRule>
    <cfRule type="cellIs" dxfId="14173" priority="91" stopIfTrue="1" operator="equal">
      <formula>"E/DSL/LH"</formula>
    </cfRule>
    <cfRule type="cellIs" dxfId="14172" priority="90" stopIfTrue="1" operator="equal">
      <formula>"D"</formula>
    </cfRule>
  </conditionalFormatting>
  <conditionalFormatting sqref="C33:F34 H33:H34">
    <cfRule type="cellIs" dxfId="14171" priority="771" stopIfTrue="1" operator="equal">
      <formula>"Protection"</formula>
    </cfRule>
    <cfRule type="cellIs" dxfId="14170" priority="770" stopIfTrue="1" operator="equal">
      <formula>"Convicted"</formula>
    </cfRule>
  </conditionalFormatting>
  <conditionalFormatting sqref="C7:J30 M7:M30 C31">
    <cfRule type="cellIs" dxfId="14169" priority="170" operator="equal">
      <formula>"E/DSL/LH"</formula>
    </cfRule>
    <cfRule type="cellIs" dxfId="14168" priority="199" operator="equal">
      <formula>"E/DSL/LH"</formula>
    </cfRule>
  </conditionalFormatting>
  <conditionalFormatting sqref="C35:J37 M35:M37">
    <cfRule type="cellIs" dxfId="14167" priority="82" operator="equal">
      <formula>"E/DSL/LH"</formula>
    </cfRule>
    <cfRule type="cellIs" dxfId="14166" priority="81" operator="equal">
      <formula>"E/DSL/LH"</formula>
    </cfRule>
  </conditionalFormatting>
  <conditionalFormatting sqref="C33:M34">
    <cfRule type="cellIs" priority="711" stopIfTrue="1" operator="equal">
      <formula>"E Kids"</formula>
    </cfRule>
  </conditionalFormatting>
  <conditionalFormatting sqref="D4 F4 H4">
    <cfRule type="cellIs" dxfId="14165" priority="944" stopIfTrue="1" operator="equal">
      <formula>"A / B &amp; D Remand"</formula>
    </cfRule>
    <cfRule type="cellIs" dxfId="14164" priority="945" stopIfTrue="1" operator="equal">
      <formula>"C Remand "</formula>
    </cfRule>
    <cfRule type="expression" dxfId="14163" priority="946" stopIfTrue="1">
      <formula>NOT(ISERROR(SEARCH("E/DSL",D4)))</formula>
    </cfRule>
    <cfRule type="cellIs" dxfId="14162" priority="943" stopIfTrue="1" operator="equal">
      <formula>"Protection"</formula>
    </cfRule>
    <cfRule type="cellIs" dxfId="14161" priority="942" stopIfTrue="1" operator="equal">
      <formula>"Convicted"</formula>
    </cfRule>
  </conditionalFormatting>
  <conditionalFormatting sqref="D4:D6 F4:F6 H4:H6">
    <cfRule type="cellIs" dxfId="14160" priority="941" stopIfTrue="1" operator="equal">
      <formula>"Kids"</formula>
    </cfRule>
  </conditionalFormatting>
  <conditionalFormatting sqref="D5:D6 F5:M6">
    <cfRule type="cellIs" dxfId="14159" priority="961" stopIfTrue="1" operator="equal">
      <formula>"Protection"</formula>
    </cfRule>
    <cfRule type="cellIs" dxfId="14158" priority="962" stopIfTrue="1" operator="equal">
      <formula>"A / B &amp; D Remand"</formula>
    </cfRule>
    <cfRule type="cellIs" dxfId="14157" priority="963" stopIfTrue="1" operator="equal">
      <formula>"C Remand "</formula>
    </cfRule>
    <cfRule type="expression" dxfId="14156" priority="964" stopIfTrue="1">
      <formula>NOT(ISERROR(SEARCH("E/DSL",D5)))</formula>
    </cfRule>
  </conditionalFormatting>
  <conditionalFormatting sqref="D7:D18 F7:F18 G8:J8 H9:H30 D21:D25 F21:F25 D26:F30">
    <cfRule type="cellIs" dxfId="14155" priority="430" stopIfTrue="1" operator="equal">
      <formula>"Protection"</formula>
    </cfRule>
  </conditionalFormatting>
  <conditionalFormatting sqref="D7:D18 F7:F18 H7:H30 D21:D25 F21:F25 D26:F30">
    <cfRule type="cellIs" dxfId="14154" priority="434" stopIfTrue="1" operator="equal">
      <formula>"C Remand "</formula>
    </cfRule>
    <cfRule type="cellIs" priority="411" stopIfTrue="1" operator="equal">
      <formula>"E Kids"</formula>
    </cfRule>
    <cfRule type="cellIs" dxfId="14153" priority="433" stopIfTrue="1" operator="equal">
      <formula>"A / B &amp; D Remand"</formula>
    </cfRule>
  </conditionalFormatting>
  <conditionalFormatting sqref="D35:D37 F35:F37 G36:J36 H37">
    <cfRule type="cellIs" dxfId="14152" priority="130" stopIfTrue="1" operator="equal">
      <formula>"Protection"</formula>
    </cfRule>
  </conditionalFormatting>
  <conditionalFormatting sqref="D35:D37 F35:F37 H35:H37">
    <cfRule type="cellIs" dxfId="14151" priority="133" stopIfTrue="1" operator="equal">
      <formula>"A / B &amp; D Remand"</formula>
    </cfRule>
    <cfRule type="cellIs" dxfId="14150" priority="134" stopIfTrue="1" operator="equal">
      <formula>"C Remand "</formula>
    </cfRule>
    <cfRule type="cellIs" priority="111" stopIfTrue="1" operator="equal">
      <formula>"E Kids"</formula>
    </cfRule>
  </conditionalFormatting>
  <conditionalFormatting sqref="D19:F20 E22">
    <cfRule type="cellIs" dxfId="14149" priority="504" stopIfTrue="1" operator="equal">
      <formula>"Protection"</formula>
    </cfRule>
    <cfRule type="cellIs" dxfId="14148" priority="505" stopIfTrue="1" operator="equal">
      <formula>"A / B &amp; D Remand"</formula>
    </cfRule>
    <cfRule type="cellIs" dxfId="14147" priority="506" stopIfTrue="1" operator="equal">
      <formula>"C Remand "</formula>
    </cfRule>
    <cfRule type="cellIs" dxfId="14146" priority="503" stopIfTrue="1" operator="equal">
      <formula>"Convicted"</formula>
    </cfRule>
  </conditionalFormatting>
  <conditionalFormatting sqref="D33:H33">
    <cfRule type="cellIs" dxfId="14145" priority="773" stopIfTrue="1" operator="equal">
      <formula>"C Remand "</formula>
    </cfRule>
    <cfRule type="cellIs" dxfId="14144" priority="772" stopIfTrue="1" operator="equal">
      <formula>"A / B &amp; D Remand"</formula>
    </cfRule>
  </conditionalFormatting>
  <conditionalFormatting sqref="D4:J6">
    <cfRule type="cellIs" priority="886" stopIfTrue="1" operator="equal">
      <formula>"E Kids"</formula>
    </cfRule>
  </conditionalFormatting>
  <conditionalFormatting sqref="D5:M5 D6 F6:M6">
    <cfRule type="cellIs" dxfId="14143" priority="960" stopIfTrue="1" operator="equal">
      <formula>"Convicted"</formula>
    </cfRule>
  </conditionalFormatting>
  <conditionalFormatting sqref="E4">
    <cfRule type="cellIs" dxfId="14142" priority="948" stopIfTrue="1" operator="equal">
      <formula>"Convicted"</formula>
    </cfRule>
    <cfRule type="expression" dxfId="14141" priority="952" stopIfTrue="1">
      <formula>NOT(ISERROR(SEARCH("E/DSL",E4)))</formula>
    </cfRule>
    <cfRule type="cellIs" dxfId="14140" priority="951" stopIfTrue="1" operator="equal">
      <formula>"C Remand "</formula>
    </cfRule>
    <cfRule type="cellIs" dxfId="14139" priority="950" stopIfTrue="1" operator="equal">
      <formula>"A / B &amp; D Remand"</formula>
    </cfRule>
    <cfRule type="cellIs" dxfId="14138" priority="949" stopIfTrue="1" operator="equal">
      <formula>"Protection"</formula>
    </cfRule>
    <cfRule type="cellIs" dxfId="14137" priority="947" stopIfTrue="1" operator="equal">
      <formula>"Kids"</formula>
    </cfRule>
  </conditionalFormatting>
  <conditionalFormatting sqref="E5">
    <cfRule type="cellIs" dxfId="14136" priority="911" stopIfTrue="1" operator="equal">
      <formula>"KIDS"</formula>
    </cfRule>
    <cfRule type="cellIs" dxfId="14135" priority="966" stopIfTrue="1" operator="equal">
      <formula>"A / B &amp; D Remand"</formula>
    </cfRule>
    <cfRule type="cellIs" dxfId="14134" priority="965" stopIfTrue="1" operator="equal">
      <formula>"Protection"</formula>
    </cfRule>
    <cfRule type="cellIs" dxfId="14133" priority="967" stopIfTrue="1" operator="equal">
      <formula>"C Remand "</formula>
    </cfRule>
    <cfRule type="expression" dxfId="14132" priority="968" stopIfTrue="1">
      <formula>NOT(ISERROR(SEARCH("E/DSL",E5)))</formula>
    </cfRule>
  </conditionalFormatting>
  <conditionalFormatting sqref="E6">
    <cfRule type="cellIs" dxfId="14131" priority="975" stopIfTrue="1" operator="equal">
      <formula>"Protection"</formula>
    </cfRule>
    <cfRule type="cellIs" dxfId="14130" priority="976" stopIfTrue="1" operator="equal">
      <formula>"A / B &amp; D Remand"</formula>
    </cfRule>
    <cfRule type="cellIs" dxfId="14129" priority="977" stopIfTrue="1" operator="equal">
      <formula>"C Remand "</formula>
    </cfRule>
    <cfRule type="expression" dxfId="14128" priority="978" stopIfTrue="1">
      <formula>NOT(ISERROR(SEARCH("E/DSL",E6)))</formula>
    </cfRule>
    <cfRule type="cellIs" dxfId="14127" priority="973" stopIfTrue="1" operator="equal">
      <formula>"Kids"</formula>
    </cfRule>
    <cfRule type="cellIs" dxfId="14126" priority="974" stopIfTrue="1" operator="equal">
      <formula>"Convicted"</formula>
    </cfRule>
  </conditionalFormatting>
  <conditionalFormatting sqref="E7 E21">
    <cfRule type="cellIs" dxfId="14125" priority="438" stopIfTrue="1" operator="equal">
      <formula>"C Remand "</formula>
    </cfRule>
    <cfRule type="cellIs" dxfId="14124" priority="436" stopIfTrue="1" operator="equal">
      <formula>"Protection"</formula>
    </cfRule>
  </conditionalFormatting>
  <conditionalFormatting sqref="E7:E8 E21">
    <cfRule type="cellIs" dxfId="14123" priority="437" stopIfTrue="1" operator="equal">
      <formula>"A / B &amp; D Remand"</formula>
    </cfRule>
  </conditionalFormatting>
  <conditionalFormatting sqref="E8 M10">
    <cfRule type="cellIs" dxfId="14122" priority="442" stopIfTrue="1" operator="equal">
      <formula>"Convicted"</formula>
    </cfRule>
  </conditionalFormatting>
  <conditionalFormatting sqref="E8">
    <cfRule type="cellIs" dxfId="14121" priority="445" stopIfTrue="1" operator="equal">
      <formula>"Convicted"</formula>
    </cfRule>
    <cfRule type="cellIs" dxfId="14120" priority="439" stopIfTrue="1" operator="equal">
      <formula>"Protection"</formula>
    </cfRule>
    <cfRule type="cellIs" dxfId="14119" priority="444" stopIfTrue="1" operator="equal">
      <formula>"Kids"</formula>
    </cfRule>
    <cfRule type="cellIs" priority="443" stopIfTrue="1" operator="equal">
      <formula>"E Kids"</formula>
    </cfRule>
    <cfRule type="cellIs" dxfId="14118" priority="447" stopIfTrue="1" operator="equal">
      <formula>"A / B &amp; D Remand"</formula>
    </cfRule>
    <cfRule type="cellIs" dxfId="14117" priority="448" stopIfTrue="1" operator="equal">
      <formula>"C Remand "</formula>
    </cfRule>
    <cfRule type="cellIs" dxfId="14116" priority="441" stopIfTrue="1" operator="equal">
      <formula>"C Remand"</formula>
    </cfRule>
    <cfRule type="cellIs" dxfId="14115" priority="446" stopIfTrue="1" operator="equal">
      <formula>"Protection"</formula>
    </cfRule>
    <cfRule type="cellIs" dxfId="14114" priority="440" stopIfTrue="1" operator="equal">
      <formula>"Convicted"</formula>
    </cfRule>
  </conditionalFormatting>
  <conditionalFormatting sqref="E9:E10">
    <cfRule type="cellIs" dxfId="14113" priority="231" stopIfTrue="1" operator="equal">
      <formula>"KIDS"</formula>
    </cfRule>
    <cfRule type="cellIs" dxfId="14112" priority="232" stopIfTrue="1" operator="equal">
      <formula>"C"</formula>
    </cfRule>
    <cfRule type="cellIs" dxfId="14111" priority="233" stopIfTrue="1" operator="equal">
      <formula>"B"</formula>
    </cfRule>
    <cfRule type="cellIs" dxfId="14110" priority="234" stopIfTrue="1" operator="equal">
      <formula>"A"</formula>
    </cfRule>
    <cfRule type="cellIs" dxfId="14109" priority="228" stopIfTrue="1" operator="equal">
      <formula>"D"</formula>
    </cfRule>
    <cfRule type="cellIs" dxfId="14108" priority="229" stopIfTrue="1" operator="equal">
      <formula>"E/DSL/LH"</formula>
    </cfRule>
    <cfRule type="cellIs" priority="230" stopIfTrue="1" operator="equal">
      <formula>"E Kids"</formula>
    </cfRule>
  </conditionalFormatting>
  <conditionalFormatting sqref="E11">
    <cfRule type="cellIs" dxfId="14107" priority="461" stopIfTrue="1" operator="equal">
      <formula>"Convicted"</formula>
    </cfRule>
    <cfRule type="cellIs" priority="459" stopIfTrue="1" operator="equal">
      <formula>"E Kids"</formula>
    </cfRule>
    <cfRule type="cellIs" dxfId="14106" priority="457" stopIfTrue="1" operator="equal">
      <formula>"C Remand"</formula>
    </cfRule>
    <cfRule type="cellIs" dxfId="14105" priority="456" stopIfTrue="1" operator="equal">
      <formula>"Convicted"</formula>
    </cfRule>
    <cfRule type="cellIs" dxfId="14104" priority="455" stopIfTrue="1" operator="equal">
      <formula>"Protection"</formula>
    </cfRule>
    <cfRule type="cellIs" dxfId="14103" priority="460" stopIfTrue="1" operator="equal">
      <formula>"Kids"</formula>
    </cfRule>
    <cfRule type="cellIs" dxfId="14102" priority="458" stopIfTrue="1" operator="equal">
      <formula>"Convicted"</formula>
    </cfRule>
    <cfRule type="cellIs" dxfId="14101" priority="464" stopIfTrue="1" operator="equal">
      <formula>"C Remand "</formula>
    </cfRule>
    <cfRule type="cellIs" dxfId="14100" priority="463" stopIfTrue="1" operator="equal">
      <formula>"A / B &amp; D Remand"</formula>
    </cfRule>
    <cfRule type="cellIs" dxfId="14099" priority="462" stopIfTrue="1" operator="equal">
      <formula>"Protection"</formula>
    </cfRule>
  </conditionalFormatting>
  <conditionalFormatting sqref="E11:E18 E22:E25">
    <cfRule type="cellIs" dxfId="14098" priority="453" stopIfTrue="1" operator="equal">
      <formula>"A / B &amp; D Remand"</formula>
    </cfRule>
  </conditionalFormatting>
  <conditionalFormatting sqref="E12:E15 E17:E18 E23:E25">
    <cfRule type="cellIs" dxfId="14097" priority="450" stopIfTrue="1" operator="equal">
      <formula>"Kids"</formula>
    </cfRule>
    <cfRule type="cellIs" dxfId="14096" priority="451" stopIfTrue="1" operator="equal">
      <formula>"Convicted"</formula>
    </cfRule>
    <cfRule type="cellIs" dxfId="14095" priority="452" stopIfTrue="1" operator="equal">
      <formula>"Protection"</formula>
    </cfRule>
    <cfRule type="cellIs" dxfId="14094" priority="454" stopIfTrue="1" operator="equal">
      <formula>"C Remand "</formula>
    </cfRule>
  </conditionalFormatting>
  <conditionalFormatting sqref="E16">
    <cfRule type="cellIs" dxfId="14093" priority="473" stopIfTrue="1" operator="equal">
      <formula>"A / B &amp; D Remand"</formula>
    </cfRule>
    <cfRule type="cellIs" dxfId="14092" priority="472" stopIfTrue="1" operator="equal">
      <formula>"Protection"</formula>
    </cfRule>
    <cfRule type="cellIs" dxfId="14091" priority="471" stopIfTrue="1" operator="equal">
      <formula>"Convicted"</formula>
    </cfRule>
    <cfRule type="cellIs" dxfId="14090" priority="470" stopIfTrue="1" operator="equal">
      <formula>"Kids"</formula>
    </cfRule>
    <cfRule type="cellIs" dxfId="14089" priority="468" stopIfTrue="1" operator="equal">
      <formula>"Convicted"</formula>
    </cfRule>
    <cfRule type="cellIs" dxfId="14088" priority="466" stopIfTrue="1" operator="equal">
      <formula>"Convicted"</formula>
    </cfRule>
    <cfRule type="cellIs" priority="469" stopIfTrue="1" operator="equal">
      <formula>"E Kids"</formula>
    </cfRule>
    <cfRule type="cellIs" dxfId="14087" priority="467" stopIfTrue="1" operator="equal">
      <formula>"C Remand"</formula>
    </cfRule>
    <cfRule type="cellIs" dxfId="14086" priority="465" stopIfTrue="1" operator="equal">
      <formula>"Protection"</formula>
    </cfRule>
    <cfRule type="cellIs" dxfId="14085" priority="474" stopIfTrue="1" operator="equal">
      <formula>"C Remand "</formula>
    </cfRule>
  </conditionalFormatting>
  <conditionalFormatting sqref="E17">
    <cfRule type="cellIs" dxfId="14084" priority="4" stopIfTrue="1" operator="equal">
      <formula>"KIDS"</formula>
    </cfRule>
    <cfRule type="cellIs" dxfId="14083" priority="5" stopIfTrue="1" operator="equal">
      <formula>"C"</formula>
    </cfRule>
    <cfRule type="cellIs" dxfId="14082" priority="6" stopIfTrue="1" operator="equal">
      <formula>"B"</formula>
    </cfRule>
    <cfRule type="cellIs" dxfId="14081" priority="7" stopIfTrue="1" operator="equal">
      <formula>"A"</formula>
    </cfRule>
    <cfRule type="cellIs" dxfId="14080" priority="8" stopIfTrue="1" operator="equal">
      <formula>"Convicted"</formula>
    </cfRule>
    <cfRule type="cellIs" dxfId="14079" priority="9" stopIfTrue="1" operator="equal">
      <formula>"A / B &amp; D Remand"</formula>
    </cfRule>
    <cfRule type="cellIs" dxfId="14078" priority="10" stopIfTrue="1" operator="equal">
      <formula>"Protection"</formula>
    </cfRule>
    <cfRule type="cellIs" dxfId="14077" priority="11" stopIfTrue="1" operator="equal">
      <formula>"Convicted"</formula>
    </cfRule>
    <cfRule type="cellIs" dxfId="14076" priority="12" stopIfTrue="1" operator="equal">
      <formula>"C Remand"</formula>
    </cfRule>
    <cfRule type="cellIs" priority="13" stopIfTrue="1" operator="equal">
      <formula>"E Kids"</formula>
    </cfRule>
    <cfRule type="cellIs" dxfId="14075" priority="14" stopIfTrue="1" operator="equal">
      <formula>"Kids"</formula>
    </cfRule>
    <cfRule type="cellIs" dxfId="14074" priority="15" stopIfTrue="1" operator="equal">
      <formula>"Convicted"</formula>
    </cfRule>
    <cfRule type="cellIs" dxfId="14073" priority="17" stopIfTrue="1" operator="equal">
      <formula>"A / B &amp; D Remand"</formula>
    </cfRule>
    <cfRule type="cellIs" dxfId="14072" priority="18" stopIfTrue="1" operator="equal">
      <formula>"C Remand "</formula>
    </cfRule>
    <cfRule type="cellIs" dxfId="14071" priority="16" stopIfTrue="1" operator="equal">
      <formula>"Protection"</formula>
    </cfRule>
    <cfRule type="cellIs" dxfId="14070" priority="1" stopIfTrue="1" operator="equal">
      <formula>"D"</formula>
    </cfRule>
    <cfRule type="cellIs" dxfId="14069" priority="2" stopIfTrue="1" operator="equal">
      <formula>"E/DSL/LH"</formula>
    </cfRule>
    <cfRule type="cellIs" priority="3" stopIfTrue="1" operator="equal">
      <formula>"E Kids"</formula>
    </cfRule>
  </conditionalFormatting>
  <conditionalFormatting sqref="E21 E7">
    <cfRule type="cellIs" dxfId="14068" priority="435" stopIfTrue="1" operator="equal">
      <formula>"Convicted"</formula>
    </cfRule>
  </conditionalFormatting>
  <conditionalFormatting sqref="E22 D19:F20">
    <cfRule type="cellIs" dxfId="14067" priority="502" stopIfTrue="1" operator="equal">
      <formula>"Kids"</formula>
    </cfRule>
  </conditionalFormatting>
  <conditionalFormatting sqref="E22">
    <cfRule type="cellIs" dxfId="14066" priority="497" stopIfTrue="1" operator="equal">
      <formula>"Protection"</formula>
    </cfRule>
    <cfRule type="cellIs" dxfId="14065" priority="498" stopIfTrue="1" operator="equal">
      <formula>"Convicted"</formula>
    </cfRule>
    <cfRule type="cellIs" dxfId="14064" priority="499" stopIfTrue="1" operator="equal">
      <formula>"C Remand"</formula>
    </cfRule>
    <cfRule type="cellIs" dxfId="14063" priority="500" stopIfTrue="1" operator="equal">
      <formula>"Convicted"</formula>
    </cfRule>
    <cfRule type="cellIs" priority="501" stopIfTrue="1" operator="equal">
      <formula>"E Kids"</formula>
    </cfRule>
  </conditionalFormatting>
  <conditionalFormatting sqref="E23:E25">
    <cfRule type="cellIs" priority="295" stopIfTrue="1" operator="equal">
      <formula>"E Kids"</formula>
    </cfRule>
  </conditionalFormatting>
  <conditionalFormatting sqref="E25">
    <cfRule type="cellIs" dxfId="14062" priority="292" stopIfTrue="1" operator="equal">
      <formula>"Convicted"</formula>
    </cfRule>
    <cfRule type="cellIs" dxfId="14061" priority="293" stopIfTrue="1" operator="equal">
      <formula>"C Remand"</formula>
    </cfRule>
    <cfRule type="cellIs" dxfId="14060" priority="294" stopIfTrue="1" operator="equal">
      <formula>"Convicted"</formula>
    </cfRule>
    <cfRule type="cellIs" dxfId="14059" priority="290" stopIfTrue="1" operator="equal">
      <formula>"A / B &amp; D Remand"</formula>
    </cfRule>
    <cfRule type="cellIs" dxfId="14058" priority="291" stopIfTrue="1" operator="equal">
      <formula>"Protection"</formula>
    </cfRule>
  </conditionalFormatting>
  <conditionalFormatting sqref="E35">
    <cfRule type="cellIs" dxfId="14057" priority="138" stopIfTrue="1" operator="equal">
      <formula>"C Remand "</formula>
    </cfRule>
    <cfRule type="cellIs" dxfId="14056" priority="136" stopIfTrue="1" operator="equal">
      <formula>"Protection"</formula>
    </cfRule>
    <cfRule type="cellIs" dxfId="14055" priority="135" stopIfTrue="1" operator="equal">
      <formula>"Convicted"</formula>
    </cfRule>
  </conditionalFormatting>
  <conditionalFormatting sqref="E35:E36">
    <cfRule type="cellIs" dxfId="14054" priority="137" stopIfTrue="1" operator="equal">
      <formula>"A / B &amp; D Remand"</formula>
    </cfRule>
  </conditionalFormatting>
  <conditionalFormatting sqref="E36">
    <cfRule type="cellIs" dxfId="14053" priority="148" stopIfTrue="1" operator="equal">
      <formula>"C Remand "</formula>
    </cfRule>
    <cfRule type="cellIs" dxfId="14052" priority="141" stopIfTrue="1" operator="equal">
      <formula>"C Remand"</formula>
    </cfRule>
    <cfRule type="cellIs" dxfId="14051" priority="142" stopIfTrue="1" operator="equal">
      <formula>"Convicted"</formula>
    </cfRule>
    <cfRule type="cellIs" dxfId="14050" priority="140" stopIfTrue="1" operator="equal">
      <formula>"Convicted"</formula>
    </cfRule>
    <cfRule type="cellIs" priority="143" stopIfTrue="1" operator="equal">
      <formula>"E Kids"</formula>
    </cfRule>
    <cfRule type="cellIs" dxfId="14049" priority="139" stopIfTrue="1" operator="equal">
      <formula>"Protection"</formula>
    </cfRule>
    <cfRule type="cellIs" dxfId="14048" priority="144" stopIfTrue="1" operator="equal">
      <formula>"Kids"</formula>
    </cfRule>
    <cfRule type="cellIs" dxfId="14047" priority="145" stopIfTrue="1" operator="equal">
      <formula>"Convicted"</formula>
    </cfRule>
    <cfRule type="cellIs" dxfId="14046" priority="146" stopIfTrue="1" operator="equal">
      <formula>"Protection"</formula>
    </cfRule>
    <cfRule type="cellIs" dxfId="14045" priority="147" stopIfTrue="1" operator="equal">
      <formula>"A / B &amp; D Remand"</formula>
    </cfRule>
  </conditionalFormatting>
  <conditionalFormatting sqref="E37">
    <cfRule type="cellIs" dxfId="14044" priority="87" stopIfTrue="1" operator="equal">
      <formula>"C"</formula>
    </cfRule>
    <cfRule type="cellIs" dxfId="14043" priority="88" stopIfTrue="1" operator="equal">
      <formula>"B"</formula>
    </cfRule>
    <cfRule type="cellIs" dxfId="14042" priority="89" stopIfTrue="1" operator="equal">
      <formula>"A"</formula>
    </cfRule>
    <cfRule type="cellIs" priority="85" stopIfTrue="1" operator="equal">
      <formula>"E Kids"</formula>
    </cfRule>
    <cfRule type="cellIs" dxfId="14041" priority="84" stopIfTrue="1" operator="equal">
      <formula>"E/DSL/LH"</formula>
    </cfRule>
    <cfRule type="cellIs" dxfId="14040" priority="83" stopIfTrue="1" operator="equal">
      <formula>"D"</formula>
    </cfRule>
    <cfRule type="cellIs" dxfId="14039" priority="86" stopIfTrue="1" operator="equal">
      <formula>"KIDS"</formula>
    </cfRule>
  </conditionalFormatting>
  <conditionalFormatting sqref="E7:H7 D7:D18 F8:F18 H8:H30 D21:D25 F21:F25 D26:F30">
    <cfRule type="cellIs" dxfId="14038" priority="418" stopIfTrue="1" operator="equal">
      <formula>"Kids"</formula>
    </cfRule>
  </conditionalFormatting>
  <conditionalFormatting sqref="E35:H35 D35:D37 F36:F37 H36:H37">
    <cfRule type="cellIs" dxfId="14037" priority="118" stopIfTrue="1" operator="equal">
      <formula>"Kids"</formula>
    </cfRule>
  </conditionalFormatting>
  <conditionalFormatting sqref="G4 I4:M4">
    <cfRule type="cellIs" dxfId="14036" priority="957" stopIfTrue="1" operator="equal">
      <formula>"C Remand "</formula>
    </cfRule>
    <cfRule type="cellIs" dxfId="14035" priority="956" stopIfTrue="1" operator="equal">
      <formula>"A / B &amp; D Remand"</formula>
    </cfRule>
    <cfRule type="cellIs" dxfId="14034" priority="955" stopIfTrue="1" operator="equal">
      <formula>"Protection"</formula>
    </cfRule>
    <cfRule type="cellIs" dxfId="14033" priority="954" stopIfTrue="1" operator="equal">
      <formula>"Convicted"</formula>
    </cfRule>
    <cfRule type="expression" dxfId="14032" priority="958" stopIfTrue="1">
      <formula>NOT(ISERROR(SEARCH("E/DSL",G4)))</formula>
    </cfRule>
  </conditionalFormatting>
  <conditionalFormatting sqref="G7 E7 E12:E15 E17:E18 E21">
    <cfRule type="cellIs" priority="417" stopIfTrue="1" operator="equal">
      <formula>"E Kids"</formula>
    </cfRule>
  </conditionalFormatting>
  <conditionalFormatting sqref="G7">
    <cfRule type="cellIs" dxfId="14031" priority="416" stopIfTrue="1" operator="equal">
      <formula>"Convicted"</formula>
    </cfRule>
    <cfRule type="cellIs" dxfId="14030" priority="415" stopIfTrue="1" operator="equal">
      <formula>"C Remand"</formula>
    </cfRule>
    <cfRule type="cellIs" dxfId="14029" priority="414" stopIfTrue="1" operator="equal">
      <formula>"Convicted"</formula>
    </cfRule>
    <cfRule type="cellIs" dxfId="14028" priority="413" stopIfTrue="1" operator="equal">
      <formula>"Protection"</formula>
    </cfRule>
    <cfRule type="cellIs" dxfId="14027" priority="412" stopIfTrue="1" operator="equal">
      <formula>"A / B &amp; D Remand"</formula>
    </cfRule>
    <cfRule type="cellIs" dxfId="14026" priority="34" stopIfTrue="1" operator="equal">
      <formula>"D"</formula>
    </cfRule>
    <cfRule type="cellIs" dxfId="14025" priority="35" stopIfTrue="1" operator="equal">
      <formula>"E/DSL/LH"</formula>
    </cfRule>
    <cfRule type="cellIs" priority="36" stopIfTrue="1" operator="equal">
      <formula>"E Kids"</formula>
    </cfRule>
    <cfRule type="cellIs" dxfId="14024" priority="37" stopIfTrue="1" operator="equal">
      <formula>"KIDS"</formula>
    </cfRule>
    <cfRule type="cellIs" dxfId="14023" priority="38" stopIfTrue="1" operator="equal">
      <formula>"C"</formula>
    </cfRule>
    <cfRule type="cellIs" dxfId="14022" priority="39" stopIfTrue="1" operator="equal">
      <formula>"B"</formula>
    </cfRule>
    <cfRule type="cellIs" dxfId="14021" priority="40" stopIfTrue="1" operator="equal">
      <formula>"A"</formula>
    </cfRule>
    <cfRule type="cellIs" dxfId="14020" priority="422" stopIfTrue="1" operator="equal">
      <formula>"C Remand "</formula>
    </cfRule>
  </conditionalFormatting>
  <conditionalFormatting sqref="G7:G8 I8:J8">
    <cfRule type="cellIs" dxfId="14019" priority="421" stopIfTrue="1" operator="equal">
      <formula>"A / B &amp; D Remand"</formula>
    </cfRule>
  </conditionalFormatting>
  <conditionalFormatting sqref="G8 I8:J8 E21">
    <cfRule type="cellIs" dxfId="14018" priority="428" stopIfTrue="1" operator="equal">
      <formula>"Kids"</formula>
    </cfRule>
  </conditionalFormatting>
  <conditionalFormatting sqref="G8 I8:J8">
    <cfRule type="cellIs" priority="427" stopIfTrue="1" operator="equal">
      <formula>"E Kids"</formula>
    </cfRule>
    <cfRule type="cellIs" dxfId="14017" priority="432" stopIfTrue="1" operator="equal">
      <formula>"C Remand "</formula>
    </cfRule>
    <cfRule type="cellIs" dxfId="14016" priority="423" stopIfTrue="1" operator="equal">
      <formula>"Protection"</formula>
    </cfRule>
    <cfRule type="cellIs" dxfId="14015" priority="424" stopIfTrue="1" operator="equal">
      <formula>"Convicted"</formula>
    </cfRule>
    <cfRule type="cellIs" dxfId="14014" priority="425" stopIfTrue="1" operator="equal">
      <formula>"C Remand"</formula>
    </cfRule>
    <cfRule type="cellIs" dxfId="14013" priority="426" stopIfTrue="1" operator="equal">
      <formula>"Convicted"</formula>
    </cfRule>
  </conditionalFormatting>
  <conditionalFormatting sqref="G8:G9 I8:J10">
    <cfRule type="cellIs" dxfId="14012" priority="431" stopIfTrue="1" operator="equal">
      <formula>"A / B &amp; D Remand"</formula>
    </cfRule>
  </conditionalFormatting>
  <conditionalFormatting sqref="G9 I9:J10 M9:M11">
    <cfRule type="cellIs" dxfId="14011" priority="481" stopIfTrue="1" operator="equal">
      <formula>"Protection"</formula>
    </cfRule>
  </conditionalFormatting>
  <conditionalFormatting sqref="G9 M9 I9:J10 D19:F20">
    <cfRule type="cellIs" priority="478" stopIfTrue="1" operator="equal">
      <formula>"E Kids"</formula>
    </cfRule>
  </conditionalFormatting>
  <conditionalFormatting sqref="G9 M9 I9:J10">
    <cfRule type="cellIs" dxfId="14010" priority="482" stopIfTrue="1" operator="equal">
      <formula>"A / B &amp; D Remand"</formula>
    </cfRule>
    <cfRule type="cellIs" dxfId="14009" priority="483" stopIfTrue="1" operator="equal">
      <formula>"C Remand "</formula>
    </cfRule>
    <cfRule type="cellIs" dxfId="14008" priority="480" stopIfTrue="1" operator="equal">
      <formula>"Convicted"</formula>
    </cfRule>
    <cfRule type="cellIs" dxfId="14007" priority="479" stopIfTrue="1" operator="equal">
      <formula>"Kids"</formula>
    </cfRule>
    <cfRule type="cellIs" dxfId="14006" priority="477" stopIfTrue="1" operator="equal">
      <formula>"C Remand"</formula>
    </cfRule>
    <cfRule type="cellIs" dxfId="14005" priority="476" stopIfTrue="1" operator="equal">
      <formula>"Convicted"</formula>
    </cfRule>
  </conditionalFormatting>
  <conditionalFormatting sqref="G10 G12:G13 G16:G17 G22 G24 G29:G30">
    <cfRule type="cellIs" dxfId="14004" priority="561" stopIfTrue="1" operator="equal">
      <formula>"Kids"</formula>
    </cfRule>
    <cfRule type="cellIs" priority="560" stopIfTrue="1" operator="equal">
      <formula>"E Kids"</formula>
    </cfRule>
    <cfRule type="cellIs" dxfId="14003" priority="559" stopIfTrue="1" operator="equal">
      <formula>"C Remand"</formula>
    </cfRule>
    <cfRule type="cellIs" dxfId="14002" priority="562" stopIfTrue="1" operator="equal">
      <formula>"Convicted"</formula>
    </cfRule>
    <cfRule type="cellIs" dxfId="14001" priority="565" stopIfTrue="1" operator="equal">
      <formula>"C Remand "</formula>
    </cfRule>
    <cfRule type="cellIs" dxfId="14000" priority="564" stopIfTrue="1" operator="equal">
      <formula>"A / B &amp; D Remand"</formula>
    </cfRule>
    <cfRule type="cellIs" dxfId="13999" priority="558" stopIfTrue="1" operator="equal">
      <formula>"Convicted"</formula>
    </cfRule>
    <cfRule type="cellIs" dxfId="13998" priority="557" stopIfTrue="1" operator="equal">
      <formula>"Protection"</formula>
    </cfRule>
  </conditionalFormatting>
  <conditionalFormatting sqref="G10 G12:G13 G16:G18 G22 G24 G29:G30">
    <cfRule type="cellIs" dxfId="13997" priority="563" stopIfTrue="1" operator="equal">
      <formula>"Protection"</formula>
    </cfRule>
  </conditionalFormatting>
  <conditionalFormatting sqref="G10 G12:G13 G16:G20 G22 G24 G26:G30">
    <cfRule type="cellIs" dxfId="13996" priority="556" stopIfTrue="1" operator="equal">
      <formula>"A / B &amp; D Remand"</formula>
    </cfRule>
  </conditionalFormatting>
  <conditionalFormatting sqref="G11">
    <cfRule type="cellIs" dxfId="13995" priority="220" stopIfTrue="1" operator="equal">
      <formula>"A"</formula>
    </cfRule>
    <cfRule type="cellIs" dxfId="13994" priority="219" stopIfTrue="1" operator="equal">
      <formula>"B"</formula>
    </cfRule>
    <cfRule type="cellIs" dxfId="13993" priority="218" stopIfTrue="1" operator="equal">
      <formula>"C"</formula>
    </cfRule>
    <cfRule type="cellIs" dxfId="13992" priority="217" stopIfTrue="1" operator="equal">
      <formula>"KIDS"</formula>
    </cfRule>
    <cfRule type="cellIs" priority="216" stopIfTrue="1" operator="equal">
      <formula>"E Kids"</formula>
    </cfRule>
    <cfRule type="cellIs" dxfId="13991" priority="215" stopIfTrue="1" operator="equal">
      <formula>"E/DSL/LH"</formula>
    </cfRule>
    <cfRule type="cellIs" dxfId="13990" priority="214" stopIfTrue="1" operator="equal">
      <formula>"D"</formula>
    </cfRule>
  </conditionalFormatting>
  <conditionalFormatting sqref="G14">
    <cfRule type="cellIs" dxfId="13989" priority="380" stopIfTrue="1" operator="equal">
      <formula>"A / B &amp; D Remand"</formula>
    </cfRule>
    <cfRule type="cellIs" dxfId="13988" priority="378" stopIfTrue="1" operator="equal">
      <formula>"Convicted"</formula>
    </cfRule>
    <cfRule type="cellIs" dxfId="13987" priority="381" stopIfTrue="1" operator="equal">
      <formula>"C Remand "</formula>
    </cfRule>
    <cfRule type="cellIs" dxfId="13986" priority="377" stopIfTrue="1" operator="equal">
      <formula>"Kids"</formula>
    </cfRule>
    <cfRule type="cellIs" priority="376" stopIfTrue="1" operator="equal">
      <formula>"E Kids"</formula>
    </cfRule>
    <cfRule type="cellIs" dxfId="13985" priority="375" stopIfTrue="1" operator="equal">
      <formula>"C Remand"</formula>
    </cfRule>
    <cfRule type="cellIs" dxfId="13984" priority="374" stopIfTrue="1" operator="equal">
      <formula>"Convicted"</formula>
    </cfRule>
    <cfRule type="cellIs" dxfId="13983" priority="373" stopIfTrue="1" operator="equal">
      <formula>"Protection"</formula>
    </cfRule>
    <cfRule type="cellIs" dxfId="13982" priority="379" stopIfTrue="1" operator="equal">
      <formula>"Protection"</formula>
    </cfRule>
    <cfRule type="cellIs" dxfId="13981" priority="372" stopIfTrue="1" operator="equal">
      <formula>"A / B &amp; D Remand"</formula>
    </cfRule>
  </conditionalFormatting>
  <conditionalFormatting sqref="G15:G16">
    <cfRule type="cellIs" dxfId="13980" priority="204" stopIfTrue="1" operator="equal">
      <formula>"C"</formula>
    </cfRule>
    <cfRule type="cellIs" dxfId="13979" priority="201" stopIfTrue="1" operator="equal">
      <formula>"E/DSL/LH"</formula>
    </cfRule>
    <cfRule type="cellIs" dxfId="13978" priority="200" stopIfTrue="1" operator="equal">
      <formula>"D"</formula>
    </cfRule>
    <cfRule type="cellIs" dxfId="13977" priority="206" stopIfTrue="1" operator="equal">
      <formula>"A"</formula>
    </cfRule>
    <cfRule type="cellIs" priority="202" stopIfTrue="1" operator="equal">
      <formula>"E Kids"</formula>
    </cfRule>
    <cfRule type="cellIs" dxfId="13976" priority="205" stopIfTrue="1" operator="equal">
      <formula>"B"</formula>
    </cfRule>
    <cfRule type="cellIs" dxfId="13975" priority="203" stopIfTrue="1" operator="equal">
      <formula>"KIDS"</formula>
    </cfRule>
  </conditionalFormatting>
  <conditionalFormatting sqref="G18">
    <cfRule type="cellIs" dxfId="13974" priority="570" stopIfTrue="1" operator="equal">
      <formula>"Convicted"</formula>
    </cfRule>
    <cfRule type="cellIs" dxfId="13973" priority="572" stopIfTrue="1" operator="equal">
      <formula>"A / B &amp; D Remand"</formula>
    </cfRule>
    <cfRule type="cellIs" dxfId="13972" priority="573" stopIfTrue="1" operator="equal">
      <formula>"C Remand "</formula>
    </cfRule>
    <cfRule type="cellIs" dxfId="13971" priority="567" stopIfTrue="1" operator="equal">
      <formula>"C Remand"</formula>
    </cfRule>
    <cfRule type="cellIs" dxfId="13970" priority="569" stopIfTrue="1" operator="equal">
      <formula>"Kids"</formula>
    </cfRule>
    <cfRule type="cellIs" priority="568" stopIfTrue="1" operator="equal">
      <formula>"E Kids"</formula>
    </cfRule>
    <cfRule type="cellIs" dxfId="13969" priority="566" stopIfTrue="1" operator="equal">
      <formula>"Convicted"</formula>
    </cfRule>
  </conditionalFormatting>
  <conditionalFormatting sqref="G18:G19 G26">
    <cfRule type="cellIs" dxfId="13968" priority="571" stopIfTrue="1" operator="equal">
      <formula>"Protection"</formula>
    </cfRule>
  </conditionalFormatting>
  <conditionalFormatting sqref="G19 G26">
    <cfRule type="cellIs" dxfId="13967" priority="577" stopIfTrue="1" operator="equal">
      <formula>"Kids"</formula>
    </cfRule>
    <cfRule type="cellIs" priority="576" stopIfTrue="1" operator="equal">
      <formula>"E Kids"</formula>
    </cfRule>
    <cfRule type="cellIs" dxfId="13966" priority="575" stopIfTrue="1" operator="equal">
      <formula>"C Remand"</formula>
    </cfRule>
    <cfRule type="cellIs" dxfId="13965" priority="581" stopIfTrue="1" operator="equal">
      <formula>"C Remand "</formula>
    </cfRule>
    <cfRule type="cellIs" dxfId="13964" priority="574" stopIfTrue="1" operator="equal">
      <formula>"Convicted"</formula>
    </cfRule>
    <cfRule type="cellIs" dxfId="13963" priority="580" stopIfTrue="1" operator="equal">
      <formula>"A / B &amp; D Remand"</formula>
    </cfRule>
    <cfRule type="cellIs" dxfId="13962" priority="578" stopIfTrue="1" operator="equal">
      <formula>"Convicted"</formula>
    </cfRule>
  </conditionalFormatting>
  <conditionalFormatting sqref="G19:G20 G26:G27">
    <cfRule type="cellIs" dxfId="13961" priority="579" stopIfTrue="1" operator="equal">
      <formula>"Protection"</formula>
    </cfRule>
  </conditionalFormatting>
  <conditionalFormatting sqref="G20 G27">
    <cfRule type="cellIs" dxfId="13960" priority="586" stopIfTrue="1" operator="equal">
      <formula>"Convicted"</formula>
    </cfRule>
    <cfRule type="cellIs" dxfId="13959" priority="588" stopIfTrue="1" operator="equal">
      <formula>"A / B &amp; D Remand"</formula>
    </cfRule>
    <cfRule type="cellIs" dxfId="13958" priority="589" stopIfTrue="1" operator="equal">
      <formula>"C Remand "</formula>
    </cfRule>
    <cfRule type="cellIs" priority="584" stopIfTrue="1" operator="equal">
      <formula>"E Kids"</formula>
    </cfRule>
    <cfRule type="cellIs" dxfId="13957" priority="583" stopIfTrue="1" operator="equal">
      <formula>"C Remand"</formula>
    </cfRule>
    <cfRule type="cellIs" dxfId="13956" priority="582" stopIfTrue="1" operator="equal">
      <formula>"Convicted"</formula>
    </cfRule>
    <cfRule type="cellIs" dxfId="13955" priority="585" stopIfTrue="1" operator="equal">
      <formula>"Kids"</formula>
    </cfRule>
  </conditionalFormatting>
  <conditionalFormatting sqref="G20 G27:G28">
    <cfRule type="cellIs" dxfId="13954" priority="587" stopIfTrue="1" operator="equal">
      <formula>"Protection"</formula>
    </cfRule>
  </conditionalFormatting>
  <conditionalFormatting sqref="G21">
    <cfRule type="cellIs" dxfId="13953" priority="370" stopIfTrue="1" operator="equal">
      <formula>"A / B &amp; D Remand"</formula>
    </cfRule>
    <cfRule type="cellIs" dxfId="13952" priority="369" stopIfTrue="1" operator="equal">
      <formula>"Protection"</formula>
    </cfRule>
    <cfRule type="cellIs" dxfId="13951" priority="368" stopIfTrue="1" operator="equal">
      <formula>"Convicted"</formula>
    </cfRule>
    <cfRule type="cellIs" dxfId="13950" priority="367" stopIfTrue="1" operator="equal">
      <formula>"Kids"</formula>
    </cfRule>
    <cfRule type="cellIs" dxfId="13949" priority="362" stopIfTrue="1" operator="equal">
      <formula>"A / B &amp; D Remand"</formula>
    </cfRule>
    <cfRule type="cellIs" dxfId="13948" priority="363" stopIfTrue="1" operator="equal">
      <formula>"Protection"</formula>
    </cfRule>
    <cfRule type="cellIs" dxfId="13947" priority="364" stopIfTrue="1" operator="equal">
      <formula>"Convicted"</formula>
    </cfRule>
    <cfRule type="cellIs" priority="366" stopIfTrue="1" operator="equal">
      <formula>"E Kids"</formula>
    </cfRule>
    <cfRule type="cellIs" dxfId="13946" priority="365" stopIfTrue="1" operator="equal">
      <formula>"C Remand"</formula>
    </cfRule>
    <cfRule type="cellIs" dxfId="13945" priority="371" stopIfTrue="1" operator="equal">
      <formula>"C Remand "</formula>
    </cfRule>
  </conditionalFormatting>
  <conditionalFormatting sqref="G23">
    <cfRule type="cellIs" dxfId="13944" priority="301" stopIfTrue="1" operator="equal">
      <formula>"C Remand "</formula>
    </cfRule>
    <cfRule type="cellIs" dxfId="13943" priority="300" stopIfTrue="1" operator="equal">
      <formula>"A / B &amp; D Remand"</formula>
    </cfRule>
    <cfRule type="cellIs" dxfId="13942" priority="299" stopIfTrue="1" operator="equal">
      <formula>"Protection"</formula>
    </cfRule>
    <cfRule type="cellIs" dxfId="13941" priority="298" stopIfTrue="1" operator="equal">
      <formula>"Convicted"</formula>
    </cfRule>
    <cfRule type="cellIs" dxfId="13940" priority="297" stopIfTrue="1" operator="equal">
      <formula>"Kids"</formula>
    </cfRule>
    <cfRule type="cellIs" priority="296" stopIfTrue="1" operator="equal">
      <formula>"E Kids"</formula>
    </cfRule>
  </conditionalFormatting>
  <conditionalFormatting sqref="G25">
    <cfRule type="cellIs" dxfId="13939" priority="358" stopIfTrue="1" operator="equal">
      <formula>"Convicted"</formula>
    </cfRule>
    <cfRule type="cellIs" dxfId="13938" priority="359" stopIfTrue="1" operator="equal">
      <formula>"Protection"</formula>
    </cfRule>
    <cfRule type="cellIs" dxfId="13937" priority="352" stopIfTrue="1" operator="equal">
      <formula>"A / B &amp; D Remand"</formula>
    </cfRule>
    <cfRule type="cellIs" dxfId="13936" priority="357" stopIfTrue="1" operator="equal">
      <formula>"Kids"</formula>
    </cfRule>
    <cfRule type="cellIs" dxfId="13935" priority="353" stopIfTrue="1" operator="equal">
      <formula>"Protection"</formula>
    </cfRule>
    <cfRule type="cellIs" priority="356" stopIfTrue="1" operator="equal">
      <formula>"E Kids"</formula>
    </cfRule>
    <cfRule type="cellIs" dxfId="13934" priority="354" stopIfTrue="1" operator="equal">
      <formula>"Convicted"</formula>
    </cfRule>
    <cfRule type="cellIs" dxfId="13933" priority="360" stopIfTrue="1" operator="equal">
      <formula>"A / B &amp; D Remand"</formula>
    </cfRule>
    <cfRule type="cellIs" dxfId="13932" priority="355" stopIfTrue="1" operator="equal">
      <formula>"C Remand"</formula>
    </cfRule>
    <cfRule type="cellIs" dxfId="13931" priority="361" stopIfTrue="1" operator="equal">
      <formula>"C Remand "</formula>
    </cfRule>
  </conditionalFormatting>
  <conditionalFormatting sqref="G28">
    <cfRule type="cellIs" dxfId="13930" priority="590" stopIfTrue="1" operator="equal">
      <formula>"Convicted"</formula>
    </cfRule>
    <cfRule type="cellIs" priority="592" stopIfTrue="1" operator="equal">
      <formula>"E Kids"</formula>
    </cfRule>
    <cfRule type="cellIs" dxfId="13929" priority="596" stopIfTrue="1" operator="equal">
      <formula>"A / B &amp; D Remand"</formula>
    </cfRule>
    <cfRule type="cellIs" dxfId="13928" priority="591" stopIfTrue="1" operator="equal">
      <formula>"C Remand"</formula>
    </cfRule>
    <cfRule type="cellIs" dxfId="13927" priority="593" stopIfTrue="1" operator="equal">
      <formula>"Kids"</formula>
    </cfRule>
    <cfRule type="cellIs" dxfId="13926" priority="594" stopIfTrue="1" operator="equal">
      <formula>"Convicted"</formula>
    </cfRule>
    <cfRule type="cellIs" dxfId="13925" priority="595" stopIfTrue="1" operator="equal">
      <formula>"Protection"</formula>
    </cfRule>
    <cfRule type="cellIs" dxfId="13924" priority="597" stopIfTrue="1" operator="equal">
      <formula>"C Remand "</formula>
    </cfRule>
  </conditionalFormatting>
  <conditionalFormatting sqref="G33">
    <cfRule type="cellIs" dxfId="13923" priority="828" stopIfTrue="1" operator="equal">
      <formula>"C Remand"</formula>
    </cfRule>
    <cfRule type="cellIs" dxfId="13922" priority="825" stopIfTrue="1" operator="equal">
      <formula>"A / B &amp; D Remand"</formula>
    </cfRule>
    <cfRule type="cellIs" dxfId="13921" priority="826" stopIfTrue="1" operator="equal">
      <formula>"Protection"</formula>
    </cfRule>
    <cfRule type="cellIs" dxfId="13920" priority="767" stopIfTrue="1" operator="equal">
      <formula>"Protection"</formula>
    </cfRule>
    <cfRule type="cellIs" dxfId="13919" priority="824" stopIfTrue="1" operator="equal">
      <formula>"Convicted"</formula>
    </cfRule>
    <cfRule type="cellIs" dxfId="13918" priority="765" stopIfTrue="1" operator="equal">
      <formula>"Convicted"</formula>
    </cfRule>
  </conditionalFormatting>
  <conditionalFormatting sqref="G33:G34">
    <cfRule type="cellIs" dxfId="13917" priority="827" stopIfTrue="1" operator="equal">
      <formula>"Convicted"</formula>
    </cfRule>
  </conditionalFormatting>
  <conditionalFormatting sqref="G34">
    <cfRule type="cellIs" dxfId="13916" priority="829" stopIfTrue="1" operator="equal">
      <formula>"Protection"</formula>
    </cfRule>
    <cfRule type="cellIs" dxfId="13915" priority="831" stopIfTrue="1" operator="equal">
      <formula>"C Remand "</formula>
    </cfRule>
    <cfRule type="cellIs" dxfId="13914" priority="832" stopIfTrue="1" operator="equal">
      <formula>"Convicted"</formula>
    </cfRule>
    <cfRule type="cellIs" dxfId="13913" priority="833" stopIfTrue="1" operator="equal">
      <formula>"A / B &amp; D Remand"</formula>
    </cfRule>
    <cfRule type="cellIs" dxfId="13912" priority="834" stopIfTrue="1" operator="equal">
      <formula>"Protection"</formula>
    </cfRule>
    <cfRule type="cellIs" dxfId="13911" priority="835" stopIfTrue="1" operator="equal">
      <formula>"Convicted"</formula>
    </cfRule>
    <cfRule type="cellIs" dxfId="13910" priority="836" stopIfTrue="1" operator="equal">
      <formula>"C Remand"</formula>
    </cfRule>
    <cfRule type="cellIs" dxfId="13909" priority="830" stopIfTrue="1" operator="equal">
      <formula>"A / B &amp; D Remand"</formula>
    </cfRule>
  </conditionalFormatting>
  <conditionalFormatting sqref="G35 E35">
    <cfRule type="cellIs" priority="117" stopIfTrue="1" operator="equal">
      <formula>"E Kids"</formula>
    </cfRule>
  </conditionalFormatting>
  <conditionalFormatting sqref="G35">
    <cfRule type="cellIs" dxfId="13908" priority="122" stopIfTrue="1" operator="equal">
      <formula>"C Remand "</formula>
    </cfRule>
    <cfRule type="cellIs" dxfId="13907" priority="115" stopIfTrue="1" operator="equal">
      <formula>"C Remand"</formula>
    </cfRule>
    <cfRule type="cellIs" dxfId="13906" priority="116" stopIfTrue="1" operator="equal">
      <formula>"Convicted"</formula>
    </cfRule>
    <cfRule type="cellIs" dxfId="13905" priority="114" stopIfTrue="1" operator="equal">
      <formula>"Convicted"</formula>
    </cfRule>
    <cfRule type="cellIs" dxfId="13904" priority="113" stopIfTrue="1" operator="equal">
      <formula>"Protection"</formula>
    </cfRule>
    <cfRule type="cellIs" dxfId="13903" priority="112" stopIfTrue="1" operator="equal">
      <formula>"A / B &amp; D Remand"</formula>
    </cfRule>
  </conditionalFormatting>
  <conditionalFormatting sqref="G35:G36 I36:J36">
    <cfRule type="cellIs" dxfId="13902" priority="121" stopIfTrue="1" operator="equal">
      <formula>"A / B &amp; D Remand"</formula>
    </cfRule>
  </conditionalFormatting>
  <conditionalFormatting sqref="G36 I36:J36">
    <cfRule type="cellIs" dxfId="13901" priority="132" stopIfTrue="1" operator="equal">
      <formula>"C Remand "</formula>
    </cfRule>
    <cfRule type="cellIs" priority="127" stopIfTrue="1" operator="equal">
      <formula>"E Kids"</formula>
    </cfRule>
    <cfRule type="cellIs" dxfId="13900" priority="128" stopIfTrue="1" operator="equal">
      <formula>"Kids"</formula>
    </cfRule>
    <cfRule type="cellIs" dxfId="13899" priority="126" stopIfTrue="1" operator="equal">
      <formula>"Convicted"</formula>
    </cfRule>
    <cfRule type="cellIs" dxfId="13898" priority="125" stopIfTrue="1" operator="equal">
      <formula>"C Remand"</formula>
    </cfRule>
    <cfRule type="cellIs" dxfId="13897" priority="124" stopIfTrue="1" operator="equal">
      <formula>"Convicted"</formula>
    </cfRule>
    <cfRule type="cellIs" dxfId="13896" priority="123" stopIfTrue="1" operator="equal">
      <formula>"Protection"</formula>
    </cfRule>
  </conditionalFormatting>
  <conditionalFormatting sqref="G36:G37 I36:J37">
    <cfRule type="cellIs" dxfId="13895" priority="131" stopIfTrue="1" operator="equal">
      <formula>"A / B &amp; D Remand"</formula>
    </cfRule>
  </conditionalFormatting>
  <conditionalFormatting sqref="G37 I37:J37 M37">
    <cfRule type="cellIs" dxfId="13894" priority="157" stopIfTrue="1" operator="equal">
      <formula>"A / B &amp; D Remand"</formula>
    </cfRule>
    <cfRule type="cellIs" dxfId="13893" priority="151" stopIfTrue="1" operator="equal">
      <formula>"Convicted"</formula>
    </cfRule>
    <cfRule type="cellIs" dxfId="13892" priority="154" stopIfTrue="1" operator="equal">
      <formula>"Kids"</formula>
    </cfRule>
    <cfRule type="cellIs" dxfId="13891" priority="155" stopIfTrue="1" operator="equal">
      <formula>"Convicted"</formula>
    </cfRule>
    <cfRule type="cellIs" dxfId="13890" priority="156" stopIfTrue="1" operator="equal">
      <formula>"Protection"</formula>
    </cfRule>
    <cfRule type="cellIs" dxfId="13889" priority="158" stopIfTrue="1" operator="equal">
      <formula>"C Remand "</formula>
    </cfRule>
    <cfRule type="cellIs" dxfId="13888" priority="152" stopIfTrue="1" operator="equal">
      <formula>"C Remand"</formula>
    </cfRule>
    <cfRule type="cellIs" priority="153" stopIfTrue="1" operator="equal">
      <formula>"E Kids"</formula>
    </cfRule>
  </conditionalFormatting>
  <conditionalFormatting sqref="G35:H35">
    <cfRule type="cellIs" dxfId="13887" priority="120" stopIfTrue="1" operator="equal">
      <formula>"Protection"</formula>
    </cfRule>
    <cfRule type="cellIs" dxfId="13886" priority="119" stopIfTrue="1" operator="equal">
      <formula>"Convicted"</formula>
    </cfRule>
  </conditionalFormatting>
  <conditionalFormatting sqref="G7:I7">
    <cfRule type="cellIs" dxfId="13885" priority="419" stopIfTrue="1" operator="equal">
      <formula>"Convicted"</formula>
    </cfRule>
    <cfRule type="cellIs" dxfId="13884" priority="420" stopIfTrue="1" operator="equal">
      <formula>"Protection"</formula>
    </cfRule>
  </conditionalFormatting>
  <conditionalFormatting sqref="G8:J8 D7:D18 F7:F18 H9:H30 D21:D25 F21:F25 D26:F30">
    <cfRule type="cellIs" dxfId="13883" priority="429" stopIfTrue="1" operator="equal">
      <formula>"Convicted"</formula>
    </cfRule>
  </conditionalFormatting>
  <conditionalFormatting sqref="G36:J36 D35:D37 F35:F37 H37">
    <cfRule type="cellIs" dxfId="13882" priority="129" stopIfTrue="1" operator="equal">
      <formula>"Convicted"</formula>
    </cfRule>
  </conditionalFormatting>
  <conditionalFormatting sqref="I7">
    <cfRule type="cellIs" dxfId="13881" priority="27" stopIfTrue="1" operator="equal">
      <formula>"Convicted"</formula>
    </cfRule>
    <cfRule type="cellIs" dxfId="13880" priority="31" stopIfTrue="1" operator="equal">
      <formula>"Kids"</formula>
    </cfRule>
    <cfRule type="cellIs" dxfId="13879" priority="32" stopIfTrue="1" operator="equal">
      <formula>"A / B &amp; D Remand"</formula>
    </cfRule>
    <cfRule type="cellIs" dxfId="13878" priority="33" stopIfTrue="1" operator="equal">
      <formula>"C Remand "</formula>
    </cfRule>
    <cfRule type="cellIs" dxfId="13877" priority="25" stopIfTrue="1" operator="equal">
      <formula>"A / B &amp; D Remand"</formula>
    </cfRule>
    <cfRule type="cellIs" dxfId="13876" priority="26" stopIfTrue="1" operator="equal">
      <formula>"Protection"</formula>
    </cfRule>
    <cfRule type="cellIs" dxfId="13875" priority="29" stopIfTrue="1" operator="equal">
      <formula>"Convicted"</formula>
    </cfRule>
    <cfRule type="cellIs" priority="30" stopIfTrue="1" operator="equal">
      <formula>"E Kids"</formula>
    </cfRule>
    <cfRule type="cellIs" dxfId="13874" priority="28" stopIfTrue="1" operator="equal">
      <formula>"C Remand"</formula>
    </cfRule>
  </conditionalFormatting>
  <conditionalFormatting sqref="I17">
    <cfRule type="cellIs" priority="19" stopIfTrue="1" operator="equal">
      <formula>"E Kids"</formula>
    </cfRule>
    <cfRule type="cellIs" dxfId="13873" priority="24" stopIfTrue="1" operator="equal">
      <formula>"C Remand "</formula>
    </cfRule>
    <cfRule type="cellIs" dxfId="13872" priority="23" stopIfTrue="1" operator="equal">
      <formula>"A / B &amp; D Remand"</formula>
    </cfRule>
    <cfRule type="cellIs" dxfId="13871" priority="22" stopIfTrue="1" operator="equal">
      <formula>"Protection"</formula>
    </cfRule>
    <cfRule type="cellIs" dxfId="13870" priority="21" stopIfTrue="1" operator="equal">
      <formula>"Convicted"</formula>
    </cfRule>
    <cfRule type="cellIs" dxfId="13869" priority="20" stopIfTrue="1" operator="equal">
      <formula>"Kids"</formula>
    </cfRule>
  </conditionalFormatting>
  <conditionalFormatting sqref="I7:J7">
    <cfRule type="cellIs" dxfId="13868" priority="256" stopIfTrue="1" operator="equal">
      <formula>"D"</formula>
    </cfRule>
    <cfRule type="cellIs" priority="258" stopIfTrue="1" operator="equal">
      <formula>"E Kids"</formula>
    </cfRule>
    <cfRule type="cellIs" dxfId="13867" priority="257" stopIfTrue="1" operator="equal">
      <formula>"E/DSL/LH"</formula>
    </cfRule>
    <cfRule type="cellIs" dxfId="13866" priority="259" stopIfTrue="1" operator="equal">
      <formula>"KIDS"</formula>
    </cfRule>
    <cfRule type="cellIs" dxfId="13865" priority="260" stopIfTrue="1" operator="equal">
      <formula>"C"</formula>
    </cfRule>
    <cfRule type="cellIs" dxfId="13864" priority="261" stopIfTrue="1" operator="equal">
      <formula>"B"</formula>
    </cfRule>
    <cfRule type="cellIs" dxfId="13863" priority="262" stopIfTrue="1" operator="equal">
      <formula>"A"</formula>
    </cfRule>
  </conditionalFormatting>
  <conditionalFormatting sqref="I11:J11">
    <cfRule type="cellIs" dxfId="13862" priority="289" stopIfTrue="1" operator="equal">
      <formula>"C Remand "</formula>
    </cfRule>
    <cfRule type="cellIs" dxfId="13861" priority="288" stopIfTrue="1" operator="equal">
      <formula>"A / B &amp; D Remand"</formula>
    </cfRule>
    <cfRule type="cellIs" dxfId="13860" priority="287" stopIfTrue="1" operator="equal">
      <formula>"Protection"</formula>
    </cfRule>
    <cfRule type="cellIs" dxfId="13859" priority="286" stopIfTrue="1" operator="equal">
      <formula>"Convicted"</formula>
    </cfRule>
    <cfRule type="cellIs" dxfId="13858" priority="285" stopIfTrue="1" operator="equal">
      <formula>"Kids"</formula>
    </cfRule>
    <cfRule type="cellIs" priority="284" stopIfTrue="1" operator="equal">
      <formula>"E Kids"</formula>
    </cfRule>
  </conditionalFormatting>
  <conditionalFormatting sqref="I12:J15 I17:J17 I22:J24 I29:J30">
    <cfRule type="cellIs" dxfId="13857" priority="607" stopIfTrue="1" operator="equal">
      <formula>"C Remand "</formula>
    </cfRule>
    <cfRule type="cellIs" dxfId="13856" priority="606" stopIfTrue="1" operator="equal">
      <formula>"A / B &amp; D Remand"</formula>
    </cfRule>
    <cfRule type="cellIs" dxfId="13855" priority="604" stopIfTrue="1" operator="equal">
      <formula>"Convicted"</formula>
    </cfRule>
    <cfRule type="cellIs" dxfId="13854" priority="603" stopIfTrue="1" operator="equal">
      <formula>"Kids"</formula>
    </cfRule>
    <cfRule type="cellIs" dxfId="13853" priority="599" stopIfTrue="1" operator="equal">
      <formula>"Protection"</formula>
    </cfRule>
    <cfRule type="cellIs" dxfId="13852" priority="600" stopIfTrue="1" operator="equal">
      <formula>"Convicted"</formula>
    </cfRule>
    <cfRule type="cellIs" dxfId="13851" priority="601" stopIfTrue="1" operator="equal">
      <formula>"C Remand"</formula>
    </cfRule>
    <cfRule type="cellIs" priority="602" stopIfTrue="1" operator="equal">
      <formula>"E Kids"</formula>
    </cfRule>
  </conditionalFormatting>
  <conditionalFormatting sqref="I12:J15 I17:J18 I22:J24 I29:J30">
    <cfRule type="cellIs" dxfId="13850" priority="605" stopIfTrue="1" operator="equal">
      <formula>"Protection"</formula>
    </cfRule>
  </conditionalFormatting>
  <conditionalFormatting sqref="I15:J15">
    <cfRule type="cellIs" dxfId="13849" priority="193" stopIfTrue="1" operator="equal">
      <formula>"E/DSL/LH"</formula>
    </cfRule>
    <cfRule type="cellIs" dxfId="13848" priority="192" stopIfTrue="1" operator="equal">
      <formula>"D"</formula>
    </cfRule>
    <cfRule type="cellIs" dxfId="13847" priority="198" stopIfTrue="1" operator="equal">
      <formula>"A"</formula>
    </cfRule>
    <cfRule type="cellIs" dxfId="13846" priority="196" stopIfTrue="1" operator="equal">
      <formula>"C"</formula>
    </cfRule>
    <cfRule type="cellIs" dxfId="13845" priority="195" stopIfTrue="1" operator="equal">
      <formula>"KIDS"</formula>
    </cfRule>
    <cfRule type="cellIs" priority="194" stopIfTrue="1" operator="equal">
      <formula>"E Kids"</formula>
    </cfRule>
    <cfRule type="cellIs" dxfId="13844" priority="197" stopIfTrue="1" operator="equal">
      <formula>"B"</formula>
    </cfRule>
  </conditionalFormatting>
  <conditionalFormatting sqref="I16:J16">
    <cfRule type="cellIs" dxfId="13843" priority="385" stopIfTrue="1" operator="equal">
      <formula>"C Remand"</formula>
    </cfRule>
    <cfRule type="cellIs" dxfId="13842" priority="390" stopIfTrue="1" operator="equal">
      <formula>"A / B &amp; D Remand"</formula>
    </cfRule>
    <cfRule type="cellIs" dxfId="13841" priority="387" stopIfTrue="1" operator="equal">
      <formula>"Kids"</formula>
    </cfRule>
    <cfRule type="cellIs" dxfId="13840" priority="388" stopIfTrue="1" operator="equal">
      <formula>"Convicted"</formula>
    </cfRule>
    <cfRule type="cellIs" dxfId="13839" priority="389" stopIfTrue="1" operator="equal">
      <formula>"Protection"</formula>
    </cfRule>
    <cfRule type="cellIs" dxfId="13838" priority="384" stopIfTrue="1" operator="equal">
      <formula>"Convicted"</formula>
    </cfRule>
    <cfRule type="cellIs" dxfId="13837" priority="383" stopIfTrue="1" operator="equal">
      <formula>"Protection"</formula>
    </cfRule>
    <cfRule type="cellIs" priority="386" stopIfTrue="1" operator="equal">
      <formula>"E Kids"</formula>
    </cfRule>
    <cfRule type="cellIs" dxfId="13836" priority="382" stopIfTrue="1" operator="equal">
      <formula>"A / B &amp; D Remand"</formula>
    </cfRule>
    <cfRule type="cellIs" dxfId="13835" priority="391" stopIfTrue="1" operator="equal">
      <formula>"C Remand "</formula>
    </cfRule>
  </conditionalFormatting>
  <conditionalFormatting sqref="I17:J17">
    <cfRule type="cellIs" dxfId="13834" priority="182" stopIfTrue="1" operator="equal">
      <formula>"C"</formula>
    </cfRule>
    <cfRule type="cellIs" dxfId="13833" priority="183" stopIfTrue="1" operator="equal">
      <formula>"B"</formula>
    </cfRule>
    <cfRule type="cellIs" dxfId="13832" priority="184" stopIfTrue="1" operator="equal">
      <formula>"A"</formula>
    </cfRule>
    <cfRule type="cellIs" dxfId="13831" priority="179" stopIfTrue="1" operator="equal">
      <formula>"E/DSL/LH"</formula>
    </cfRule>
    <cfRule type="cellIs" dxfId="13830" priority="178" stopIfTrue="1" operator="equal">
      <formula>"D"</formula>
    </cfRule>
    <cfRule type="cellIs" priority="180" stopIfTrue="1" operator="equal">
      <formula>"E Kids"</formula>
    </cfRule>
    <cfRule type="cellIs" dxfId="13829" priority="181" stopIfTrue="1" operator="equal">
      <formula>"KIDS"</formula>
    </cfRule>
  </conditionalFormatting>
  <conditionalFormatting sqref="I18:J18">
    <cfRule type="cellIs" dxfId="13828" priority="615" stopIfTrue="1" operator="equal">
      <formula>"C Remand "</formula>
    </cfRule>
    <cfRule type="cellIs" dxfId="13827" priority="614" stopIfTrue="1" operator="equal">
      <formula>"A / B &amp; D Remand"</formula>
    </cfRule>
    <cfRule type="cellIs" dxfId="13826" priority="612" stopIfTrue="1" operator="equal">
      <formula>"Convicted"</formula>
    </cfRule>
    <cfRule type="cellIs" dxfId="13825" priority="611" stopIfTrue="1" operator="equal">
      <formula>"Kids"</formula>
    </cfRule>
    <cfRule type="cellIs" dxfId="13824" priority="608" stopIfTrue="1" operator="equal">
      <formula>"Convicted"</formula>
    </cfRule>
    <cfRule type="cellIs" priority="610" stopIfTrue="1" operator="equal">
      <formula>"E Kids"</formula>
    </cfRule>
    <cfRule type="cellIs" dxfId="13823" priority="609" stopIfTrue="1" operator="equal">
      <formula>"C Remand"</formula>
    </cfRule>
  </conditionalFormatting>
  <conditionalFormatting sqref="I18:J19 I26:J26">
    <cfRule type="cellIs" dxfId="13822" priority="613" stopIfTrue="1" operator="equal">
      <formula>"Protection"</formula>
    </cfRule>
  </conditionalFormatting>
  <conditionalFormatting sqref="I19:J19 I26:J26">
    <cfRule type="cellIs" dxfId="13821" priority="620" stopIfTrue="1" operator="equal">
      <formula>"Convicted"</formula>
    </cfRule>
    <cfRule type="cellIs" dxfId="13820" priority="623" stopIfTrue="1" operator="equal">
      <formula>"C Remand "</formula>
    </cfRule>
    <cfRule type="cellIs" dxfId="13819" priority="622" stopIfTrue="1" operator="equal">
      <formula>"A / B &amp; D Remand"</formula>
    </cfRule>
    <cfRule type="cellIs" priority="618" stopIfTrue="1" operator="equal">
      <formula>"E Kids"</formula>
    </cfRule>
    <cfRule type="cellIs" dxfId="13818" priority="617" stopIfTrue="1" operator="equal">
      <formula>"C Remand"</formula>
    </cfRule>
    <cfRule type="cellIs" dxfId="13817" priority="616" stopIfTrue="1" operator="equal">
      <formula>"Convicted"</formula>
    </cfRule>
    <cfRule type="cellIs" dxfId="13816" priority="619" stopIfTrue="1" operator="equal">
      <formula>"Kids"</formula>
    </cfRule>
  </conditionalFormatting>
  <conditionalFormatting sqref="I19:J20 I25:J27">
    <cfRule type="cellIs" dxfId="13815" priority="621" stopIfTrue="1" operator="equal">
      <formula>"Protection"</formula>
    </cfRule>
  </conditionalFormatting>
  <conditionalFormatting sqref="I20:J20 I27:J27">
    <cfRule type="cellIs" dxfId="13814" priority="627" stopIfTrue="1" operator="equal">
      <formula>"Kids"</formula>
    </cfRule>
    <cfRule type="cellIs" dxfId="13813" priority="628" stopIfTrue="1" operator="equal">
      <formula>"Convicted"</formula>
    </cfRule>
    <cfRule type="cellIs" dxfId="13812" priority="630" stopIfTrue="1" operator="equal">
      <formula>"A / B &amp; D Remand"</formula>
    </cfRule>
    <cfRule type="cellIs" priority="626" stopIfTrue="1" operator="equal">
      <formula>"E Kids"</formula>
    </cfRule>
    <cfRule type="cellIs" dxfId="13811" priority="625" stopIfTrue="1" operator="equal">
      <formula>"C Remand"</formula>
    </cfRule>
    <cfRule type="cellIs" dxfId="13810" priority="624" stopIfTrue="1" operator="equal">
      <formula>"Convicted"</formula>
    </cfRule>
    <cfRule type="cellIs" dxfId="13809" priority="631" stopIfTrue="1" operator="equal">
      <formula>"C Remand "</formula>
    </cfRule>
  </conditionalFormatting>
  <conditionalFormatting sqref="I20:J20 I27:J28">
    <cfRule type="cellIs" dxfId="13808" priority="629" stopIfTrue="1" operator="equal">
      <formula>"Protection"</formula>
    </cfRule>
  </conditionalFormatting>
  <conditionalFormatting sqref="I21:J21">
    <cfRule type="cellIs" dxfId="13807" priority="350" stopIfTrue="1" operator="equal">
      <formula>"A / B &amp; D Remand"</formula>
    </cfRule>
    <cfRule type="cellIs" dxfId="13806" priority="345" stopIfTrue="1" operator="equal">
      <formula>"C Remand"</formula>
    </cfRule>
    <cfRule type="cellIs" dxfId="13805" priority="344" stopIfTrue="1" operator="equal">
      <formula>"Convicted"</formula>
    </cfRule>
    <cfRule type="cellIs" dxfId="13804" priority="343" stopIfTrue="1" operator="equal">
      <formula>"Protection"</formula>
    </cfRule>
    <cfRule type="cellIs" dxfId="13803" priority="347" stopIfTrue="1" operator="equal">
      <formula>"Kids"</formula>
    </cfRule>
    <cfRule type="cellIs" dxfId="13802" priority="348" stopIfTrue="1" operator="equal">
      <formula>"Convicted"</formula>
    </cfRule>
    <cfRule type="cellIs" dxfId="13801" priority="349" stopIfTrue="1" operator="equal">
      <formula>"Protection"</formula>
    </cfRule>
    <cfRule type="cellIs" dxfId="13800" priority="342" stopIfTrue="1" operator="equal">
      <formula>"A / B &amp; D Remand"</formula>
    </cfRule>
    <cfRule type="cellIs" dxfId="13799" priority="351" stopIfTrue="1" operator="equal">
      <formula>"C Remand "</formula>
    </cfRule>
    <cfRule type="cellIs" priority="346" stopIfTrue="1" operator="equal">
      <formula>"E Kids"</formula>
    </cfRule>
  </conditionalFormatting>
  <conditionalFormatting sqref="I25:J25 M12:M15 M29:M30 M23:M24">
    <cfRule type="cellIs" dxfId="13798" priority="652" stopIfTrue="1" operator="equal">
      <formula>"A / B &amp; D Remand"</formula>
    </cfRule>
  </conditionalFormatting>
  <conditionalFormatting sqref="I25:J25 M12:M15 M29:M30">
    <cfRule type="cellIs" dxfId="13797" priority="642" stopIfTrue="1" operator="equal">
      <formula>"Convicted"</formula>
    </cfRule>
  </conditionalFormatting>
  <conditionalFormatting sqref="I25:J25">
    <cfRule type="cellIs" dxfId="13796" priority="650" stopIfTrue="1" operator="equal">
      <formula>"Convicted"</formula>
    </cfRule>
    <cfRule type="cellIs" dxfId="13795" priority="640" stopIfTrue="1" operator="equal">
      <formula>"Convicted"</formula>
    </cfRule>
    <cfRule type="cellIs" dxfId="13794" priority="653" stopIfTrue="1" operator="equal">
      <formula>"C Remand "</formula>
    </cfRule>
    <cfRule type="cellIs" dxfId="13793" priority="649" stopIfTrue="1" operator="equal">
      <formula>"Kids"</formula>
    </cfRule>
    <cfRule type="cellIs" dxfId="13792" priority="641" stopIfTrue="1" operator="equal">
      <formula>"C Remand"</formula>
    </cfRule>
    <cfRule type="cellIs" dxfId="13791" priority="644" stopIfTrue="1" operator="equal">
      <formula>"A / B &amp; D Remand"</formula>
    </cfRule>
    <cfRule type="cellIs" dxfId="13790" priority="645" stopIfTrue="1" operator="equal">
      <formula>"Protection"</formula>
    </cfRule>
    <cfRule type="cellIs" dxfId="13789" priority="646" stopIfTrue="1" operator="equal">
      <formula>"Convicted"</formula>
    </cfRule>
    <cfRule type="cellIs" dxfId="13788" priority="651" stopIfTrue="1" operator="equal">
      <formula>"Protection"</formula>
    </cfRule>
    <cfRule type="cellIs" dxfId="13787" priority="647" stopIfTrue="1" operator="equal">
      <formula>"C Remand"</formula>
    </cfRule>
    <cfRule type="cellIs" priority="648" stopIfTrue="1" operator="equal">
      <formula>"E Kids"</formula>
    </cfRule>
  </conditionalFormatting>
  <conditionalFormatting sqref="I28:J28">
    <cfRule type="cellIs" dxfId="13786" priority="638" stopIfTrue="1" operator="equal">
      <formula>"A / B &amp; D Remand"</formula>
    </cfRule>
    <cfRule type="cellIs" dxfId="13785" priority="637" stopIfTrue="1" operator="equal">
      <formula>"Protection"</formula>
    </cfRule>
    <cfRule type="cellIs" dxfId="13784" priority="633" stopIfTrue="1" operator="equal">
      <formula>"C Remand"</formula>
    </cfRule>
    <cfRule type="cellIs" dxfId="13783" priority="635" stopIfTrue="1" operator="equal">
      <formula>"Kids"</formula>
    </cfRule>
    <cfRule type="cellIs" dxfId="13782" priority="636" stopIfTrue="1" operator="equal">
      <formula>"Convicted"</formula>
    </cfRule>
    <cfRule type="cellIs" dxfId="13781" priority="632" stopIfTrue="1" operator="equal">
      <formula>"Convicted"</formula>
    </cfRule>
    <cfRule type="cellIs" dxfId="13780" priority="639" stopIfTrue="1" operator="equal">
      <formula>"C Remand "</formula>
    </cfRule>
    <cfRule type="cellIs" priority="634" stopIfTrue="1" operator="equal">
      <formula>"E Kids"</formula>
    </cfRule>
  </conditionalFormatting>
  <conditionalFormatting sqref="I33:J33">
    <cfRule type="cellIs" dxfId="13779" priority="838" stopIfTrue="1" operator="equal">
      <formula>"Protection"</formula>
    </cfRule>
    <cfRule type="cellIs" dxfId="13778" priority="841" stopIfTrue="1" operator="equal">
      <formula>"Convicted"</formula>
    </cfRule>
    <cfRule type="cellIs" dxfId="13777" priority="837" stopIfTrue="1" operator="equal">
      <formula>"Convicted"</formula>
    </cfRule>
    <cfRule type="cellIs" dxfId="13776" priority="840" stopIfTrue="1" operator="equal">
      <formula>"C Remand "</formula>
    </cfRule>
    <cfRule type="cellIs" dxfId="13775" priority="839" stopIfTrue="1" operator="equal">
      <formula>"A / B &amp; D Remand"</formula>
    </cfRule>
    <cfRule type="cellIs" dxfId="13774" priority="842" stopIfTrue="1" operator="equal">
      <formula>"A / B &amp; D Remand"</formula>
    </cfRule>
    <cfRule type="cellIs" dxfId="13773" priority="843" stopIfTrue="1" operator="equal">
      <formula>"Protection"</formula>
    </cfRule>
    <cfRule type="cellIs" dxfId="13772" priority="845" stopIfTrue="1" operator="equal">
      <formula>"C Remand"</formula>
    </cfRule>
  </conditionalFormatting>
  <conditionalFormatting sqref="I33:J34">
    <cfRule type="cellIs" dxfId="13771" priority="844" stopIfTrue="1" operator="equal">
      <formula>"Convicted"</formula>
    </cfRule>
  </conditionalFormatting>
  <conditionalFormatting sqref="I34:J34">
    <cfRule type="cellIs" dxfId="13770" priority="851" stopIfTrue="1" operator="equal">
      <formula>"Protection"</formula>
    </cfRule>
    <cfRule type="cellIs" dxfId="13769" priority="847" stopIfTrue="1" operator="equal">
      <formula>"A / B &amp; D Remand"</formula>
    </cfRule>
    <cfRule type="cellIs" dxfId="13768" priority="848" stopIfTrue="1" operator="equal">
      <formula>"C Remand "</formula>
    </cfRule>
    <cfRule type="cellIs" dxfId="13767" priority="849" stopIfTrue="1" operator="equal">
      <formula>"Convicted"</formula>
    </cfRule>
    <cfRule type="cellIs" dxfId="13766" priority="850" stopIfTrue="1" operator="equal">
      <formula>"A / B &amp; D Remand"</formula>
    </cfRule>
    <cfRule type="cellIs" dxfId="13765" priority="852" stopIfTrue="1" operator="equal">
      <formula>"Convicted"</formula>
    </cfRule>
    <cfRule type="cellIs" dxfId="13764" priority="853" stopIfTrue="1" operator="equal">
      <formula>"C Remand"</formula>
    </cfRule>
    <cfRule type="cellIs" dxfId="13763" priority="846" stopIfTrue="1" operator="equal">
      <formula>"Protection"</formula>
    </cfRule>
    <cfRule type="cellIs" dxfId="13762" priority="766" stopIfTrue="1" operator="equal">
      <formula>"Kids"</formula>
    </cfRule>
  </conditionalFormatting>
  <conditionalFormatting sqref="I35:J35">
    <cfRule type="cellIs" dxfId="13761" priority="104" stopIfTrue="1" operator="equal">
      <formula>"D"</formula>
    </cfRule>
    <cfRule type="cellIs" dxfId="13760" priority="105" stopIfTrue="1" operator="equal">
      <formula>"E/DSL/LH"</formula>
    </cfRule>
    <cfRule type="cellIs" dxfId="13759" priority="108" stopIfTrue="1" operator="equal">
      <formula>"C"</formula>
    </cfRule>
    <cfRule type="cellIs" dxfId="13758" priority="109" stopIfTrue="1" operator="equal">
      <formula>"B"</formula>
    </cfRule>
    <cfRule type="cellIs" dxfId="13757" priority="110" stopIfTrue="1" operator="equal">
      <formula>"A"</formula>
    </cfRule>
    <cfRule type="cellIs" priority="106" stopIfTrue="1" operator="equal">
      <formula>"E Kids"</formula>
    </cfRule>
    <cfRule type="cellIs" dxfId="13756" priority="107" stopIfTrue="1" operator="equal">
      <formula>"KIDS"</formula>
    </cfRule>
  </conditionalFormatting>
  <conditionalFormatting sqref="I4:M4 G4">
    <cfRule type="cellIs" dxfId="13755" priority="953" stopIfTrue="1" operator="equal">
      <formula>"Kids"</formula>
    </cfRule>
  </conditionalFormatting>
  <conditionalFormatting sqref="I5:M5 G5">
    <cfRule type="cellIs" dxfId="13754" priority="910" stopIfTrue="1" operator="equal">
      <formula>"KIDS"</formula>
    </cfRule>
  </conditionalFormatting>
  <conditionalFormatting sqref="I6:M6 G6">
    <cfRule type="cellIs" dxfId="13753" priority="909" stopIfTrue="1" operator="equal">
      <formula>"Kids"</formula>
    </cfRule>
  </conditionalFormatting>
  <conditionalFormatting sqref="K4:L6">
    <cfRule type="cellIs" priority="875" stopIfTrue="1" operator="equal">
      <formula>"E Kids"</formula>
    </cfRule>
  </conditionalFormatting>
  <conditionalFormatting sqref="K7:L30">
    <cfRule type="cellIs" dxfId="13752" priority="63" stopIfTrue="1" operator="equal">
      <formula>"A / B &amp; D Remand"</formula>
    </cfRule>
    <cfRule type="cellIs" dxfId="13751" priority="62" stopIfTrue="1" operator="equal">
      <formula>"Protection"</formula>
    </cfRule>
    <cfRule type="cellIs" dxfId="13750" priority="64" stopIfTrue="1" operator="equal">
      <formula>"C Remand "</formula>
    </cfRule>
    <cfRule type="cellIs" priority="57" stopIfTrue="1" operator="equal">
      <formula>"E Kids"</formula>
    </cfRule>
    <cfRule type="cellIs" dxfId="13749" priority="61" stopIfTrue="1" operator="equal">
      <formula>"Convicted"</formula>
    </cfRule>
    <cfRule type="cellIs" dxfId="13748" priority="59" stopIfTrue="1" operator="equal">
      <formula>"Kids"</formula>
    </cfRule>
    <cfRule type="cellIs" dxfId="13747" priority="56" operator="equal">
      <formula>"E Kids"</formula>
    </cfRule>
  </conditionalFormatting>
  <conditionalFormatting sqref="K33:L34">
    <cfRule type="cellIs" dxfId="13746" priority="78" stopIfTrue="1" operator="equal">
      <formula>"Protection"</formula>
    </cfRule>
    <cfRule type="cellIs" dxfId="13745" priority="79" stopIfTrue="1" operator="equal">
      <formula>"A / B &amp; D Remand"</formula>
    </cfRule>
    <cfRule type="cellIs" dxfId="13744" priority="80" stopIfTrue="1" operator="equal">
      <formula>"C Remand "</formula>
    </cfRule>
    <cfRule type="cellIs" dxfId="13743" priority="76" stopIfTrue="1" operator="equal">
      <formula>"KIDS"</formula>
    </cfRule>
    <cfRule type="cellIs" dxfId="13742" priority="77" stopIfTrue="1" operator="equal">
      <formula>"Convicted"</formula>
    </cfRule>
  </conditionalFormatting>
  <conditionalFormatting sqref="K35:L37">
    <cfRule type="cellIs" dxfId="13741" priority="43" operator="equal">
      <formula>"E Kids"</formula>
    </cfRule>
    <cfRule type="cellIs" priority="44" stopIfTrue="1" operator="equal">
      <formula>"E Kids"</formula>
    </cfRule>
    <cfRule type="cellIs" dxfId="13740" priority="50" stopIfTrue="1" operator="equal">
      <formula>"A / B &amp; D Remand"</formula>
    </cfRule>
    <cfRule type="cellIs" dxfId="13739" priority="51" stopIfTrue="1" operator="equal">
      <formula>"C Remand "</formula>
    </cfRule>
    <cfRule type="cellIs" dxfId="13738" priority="49" stopIfTrue="1" operator="equal">
      <formula>"Protection"</formula>
    </cfRule>
    <cfRule type="cellIs" dxfId="13737" priority="48" stopIfTrue="1" operator="equal">
      <formula>"Convicted"</formula>
    </cfRule>
    <cfRule type="cellIs" dxfId="13736" priority="46" stopIfTrue="1" operator="equal">
      <formula>"Kids"</formula>
    </cfRule>
  </conditionalFormatting>
  <conditionalFormatting sqref="L4:L6">
    <cfRule type="cellIs" priority="873" stopIfTrue="1" operator="equal">
      <formula>"E Kids"</formula>
    </cfRule>
  </conditionalFormatting>
  <conditionalFormatting sqref="M4:M6">
    <cfRule type="cellIs" priority="887" stopIfTrue="1" operator="equal">
      <formula>"E Kids"</formula>
    </cfRule>
  </conditionalFormatting>
  <conditionalFormatting sqref="M7:M8">
    <cfRule type="cellIs" dxfId="13735" priority="254" stopIfTrue="1" operator="equal">
      <formula>"B"</formula>
    </cfRule>
    <cfRule type="cellIs" dxfId="13734" priority="255" stopIfTrue="1" operator="equal">
      <formula>"A"</formula>
    </cfRule>
    <cfRule type="cellIs" dxfId="13733" priority="253" stopIfTrue="1" operator="equal">
      <formula>"C"</formula>
    </cfRule>
    <cfRule type="cellIs" dxfId="13732" priority="250" stopIfTrue="1" operator="equal">
      <formula>"E/DSL/LH"</formula>
    </cfRule>
    <cfRule type="cellIs" dxfId="13731" priority="249" stopIfTrue="1" operator="equal">
      <formula>"D"</formula>
    </cfRule>
    <cfRule type="cellIs" priority="251" stopIfTrue="1" operator="equal">
      <formula>"E Kids"</formula>
    </cfRule>
    <cfRule type="cellIs" dxfId="13730" priority="252" stopIfTrue="1" operator="equal">
      <formula>"KIDS"</formula>
    </cfRule>
  </conditionalFormatting>
  <conditionalFormatting sqref="M9 G9 I9:J10">
    <cfRule type="cellIs" dxfId="13729" priority="475" stopIfTrue="1" operator="equal">
      <formula>"Protection"</formula>
    </cfRule>
  </conditionalFormatting>
  <conditionalFormatting sqref="M9:M10 C10 C12:C13 C15:C18 C22:C25 C29:C31">
    <cfRule type="cellIs" dxfId="13728" priority="449" stopIfTrue="1" operator="equal">
      <formula>"A / B &amp; D Remand"</formula>
    </cfRule>
  </conditionalFormatting>
  <conditionalFormatting sqref="M10">
    <cfRule type="cellIs" priority="491" stopIfTrue="1" operator="equal">
      <formula>"E Kids"</formula>
    </cfRule>
    <cfRule type="cellIs" dxfId="13727" priority="492" stopIfTrue="1" operator="equal">
      <formula>"Kids"</formula>
    </cfRule>
    <cfRule type="cellIs" dxfId="13726" priority="493" stopIfTrue="1" operator="equal">
      <formula>"Convicted"</formula>
    </cfRule>
    <cfRule type="cellIs" dxfId="13725" priority="494" stopIfTrue="1" operator="equal">
      <formula>"Protection"</formula>
    </cfRule>
    <cfRule type="cellIs" dxfId="13724" priority="495" stopIfTrue="1" operator="equal">
      <formula>"A / B &amp; D Remand"</formula>
    </cfRule>
    <cfRule type="cellIs" dxfId="13723" priority="496" stopIfTrue="1" operator="equal">
      <formula>"C Remand "</formula>
    </cfRule>
    <cfRule type="cellIs" dxfId="13722" priority="484" stopIfTrue="1" operator="equal">
      <formula>"Convicted"</formula>
    </cfRule>
    <cfRule type="cellIs" dxfId="13721" priority="488" stopIfTrue="1" operator="equal">
      <formula>"Protection"</formula>
    </cfRule>
    <cfRule type="cellIs" dxfId="13720" priority="489" stopIfTrue="1" operator="equal">
      <formula>"Convicted"</formula>
    </cfRule>
    <cfRule type="cellIs" dxfId="13719" priority="485" stopIfTrue="1" operator="equal">
      <formula>"C Remand"</formula>
    </cfRule>
    <cfRule type="cellIs" dxfId="13718" priority="490" stopIfTrue="1" operator="equal">
      <formula>"C Remand"</formula>
    </cfRule>
    <cfRule type="cellIs" dxfId="13717" priority="486" stopIfTrue="1" operator="equal">
      <formula>"Convicted"</formula>
    </cfRule>
    <cfRule type="cellIs" dxfId="13716" priority="487" stopIfTrue="1" operator="equal">
      <formula>"A / B &amp; D Remand"</formula>
    </cfRule>
  </conditionalFormatting>
  <conditionalFormatting sqref="M11">
    <cfRule type="cellIs" dxfId="13715" priority="405" stopIfTrue="1" operator="equal">
      <formula>"C Remand"</formula>
    </cfRule>
    <cfRule type="cellIs" dxfId="13714" priority="404" stopIfTrue="1" operator="equal">
      <formula>"Convicted"</formula>
    </cfRule>
    <cfRule type="cellIs" dxfId="13713" priority="403" stopIfTrue="1" operator="equal">
      <formula>"Protection"</formula>
    </cfRule>
    <cfRule type="cellIs" priority="406" stopIfTrue="1" operator="equal">
      <formula>"E Kids"</formula>
    </cfRule>
    <cfRule type="cellIs" dxfId="13712" priority="409" stopIfTrue="1" operator="equal">
      <formula>"A / B &amp; D Remand"</formula>
    </cfRule>
    <cfRule type="cellIs" dxfId="13711" priority="402" stopIfTrue="1" operator="equal">
      <formula>"A / B &amp; D Remand"</formula>
    </cfRule>
    <cfRule type="cellIs" dxfId="13710" priority="410" stopIfTrue="1" operator="equal">
      <formula>"C Remand "</formula>
    </cfRule>
    <cfRule type="cellIs" dxfId="13709" priority="407" stopIfTrue="1" operator="equal">
      <formula>"Kids"</formula>
    </cfRule>
    <cfRule type="cellIs" dxfId="13708" priority="408" stopIfTrue="1" operator="equal">
      <formula>"Convicted"</formula>
    </cfRule>
  </conditionalFormatting>
  <conditionalFormatting sqref="M12:M15 M23:M24 M29:M30">
    <cfRule type="cellIs" dxfId="13707" priority="656" stopIfTrue="1" operator="equal">
      <formula>"C Remand"</formula>
    </cfRule>
    <cfRule type="cellIs" priority="657" stopIfTrue="1" operator="equal">
      <formula>"E Kids"</formula>
    </cfRule>
    <cfRule type="cellIs" dxfId="13706" priority="658" stopIfTrue="1" operator="equal">
      <formula>"Kids"</formula>
    </cfRule>
    <cfRule type="cellIs" dxfId="13705" priority="659" stopIfTrue="1" operator="equal">
      <formula>"Convicted"</formula>
    </cfRule>
    <cfRule type="cellIs" dxfId="13704" priority="662" stopIfTrue="1" operator="equal">
      <formula>"C Remand "</formula>
    </cfRule>
    <cfRule type="cellIs" dxfId="13703" priority="660" stopIfTrue="1" operator="equal">
      <formula>"Protection"</formula>
    </cfRule>
    <cfRule type="cellIs" dxfId="13702" priority="654" stopIfTrue="1" operator="equal">
      <formula>"Protection"</formula>
    </cfRule>
    <cfRule type="cellIs" dxfId="13701" priority="655" stopIfTrue="1" operator="equal">
      <formula>"Convicted"</formula>
    </cfRule>
  </conditionalFormatting>
  <conditionalFormatting sqref="M12:M15 M23:M25 M29:M30">
    <cfRule type="cellIs" dxfId="13700" priority="661" stopIfTrue="1" operator="equal">
      <formula>"A / B &amp; D Remand"</formula>
    </cfRule>
  </conditionalFormatting>
  <conditionalFormatting sqref="M16:M17">
    <cfRule type="cellIs" dxfId="13699" priority="400" stopIfTrue="1" operator="equal">
      <formula>"A / B &amp; D Remand"</formula>
    </cfRule>
    <cfRule type="cellIs" dxfId="13698" priority="392" stopIfTrue="1" operator="equal">
      <formula>"A / B &amp; D Remand"</formula>
    </cfRule>
    <cfRule type="cellIs" dxfId="13697" priority="393" stopIfTrue="1" operator="equal">
      <formula>"Protection"</formula>
    </cfRule>
    <cfRule type="cellIs" dxfId="13696" priority="394" stopIfTrue="1" operator="equal">
      <formula>"Convicted"</formula>
    </cfRule>
    <cfRule type="cellIs" dxfId="13695" priority="401" stopIfTrue="1" operator="equal">
      <formula>"C Remand "</formula>
    </cfRule>
    <cfRule type="cellIs" dxfId="13694" priority="398" stopIfTrue="1" operator="equal">
      <formula>"Convicted"</formula>
    </cfRule>
    <cfRule type="cellIs" dxfId="13693" priority="399" stopIfTrue="1" operator="equal">
      <formula>"Protection"</formula>
    </cfRule>
    <cfRule type="cellIs" priority="396" stopIfTrue="1" operator="equal">
      <formula>"E Kids"</formula>
    </cfRule>
    <cfRule type="cellIs" dxfId="13692" priority="397" stopIfTrue="1" operator="equal">
      <formula>"Kids"</formula>
    </cfRule>
    <cfRule type="cellIs" dxfId="13691" priority="395" stopIfTrue="1" operator="equal">
      <formula>"C Remand"</formula>
    </cfRule>
  </conditionalFormatting>
  <conditionalFormatting sqref="M18 M25">
    <cfRule type="cellIs" dxfId="13690" priority="668" stopIfTrue="1" operator="equal">
      <formula>"Convicted"</formula>
    </cfRule>
    <cfRule type="cellIs" dxfId="13689" priority="670" stopIfTrue="1" operator="equal">
      <formula>"A / B &amp; D Remand"</formula>
    </cfRule>
    <cfRule type="cellIs" priority="666" stopIfTrue="1" operator="equal">
      <formula>"E Kids"</formula>
    </cfRule>
    <cfRule type="cellIs" dxfId="13688" priority="671" stopIfTrue="1" operator="equal">
      <formula>"C Remand "</formula>
    </cfRule>
    <cfRule type="cellIs" dxfId="13687" priority="664" stopIfTrue="1" operator="equal">
      <formula>"Convicted"</formula>
    </cfRule>
    <cfRule type="cellIs" dxfId="13686" priority="665" stopIfTrue="1" operator="equal">
      <formula>"C Remand"</formula>
    </cfRule>
    <cfRule type="cellIs" dxfId="13685" priority="667" stopIfTrue="1" operator="equal">
      <formula>"Kids"</formula>
    </cfRule>
  </conditionalFormatting>
  <conditionalFormatting sqref="M18">
    <cfRule type="cellIs" priority="173" stopIfTrue="1" operator="equal">
      <formula>"E Kids"</formula>
    </cfRule>
    <cfRule type="cellIs" dxfId="13684" priority="177" stopIfTrue="1" operator="equal">
      <formula>"A"</formula>
    </cfRule>
    <cfRule type="cellIs" dxfId="13683" priority="176" stopIfTrue="1" operator="equal">
      <formula>"B"</formula>
    </cfRule>
    <cfRule type="cellIs" dxfId="13682" priority="175" stopIfTrue="1" operator="equal">
      <formula>"C"</formula>
    </cfRule>
    <cfRule type="cellIs" dxfId="13681" priority="174" stopIfTrue="1" operator="equal">
      <formula>"KIDS"</formula>
    </cfRule>
    <cfRule type="cellIs" dxfId="13680" priority="172" stopIfTrue="1" operator="equal">
      <formula>"E/DSL/LH"</formula>
    </cfRule>
    <cfRule type="cellIs" dxfId="13679" priority="171" stopIfTrue="1" operator="equal">
      <formula>"D"</formula>
    </cfRule>
  </conditionalFormatting>
  <conditionalFormatting sqref="M18:M19 M25:M26">
    <cfRule type="cellIs" dxfId="13678" priority="669" stopIfTrue="1" operator="equal">
      <formula>"Protection"</formula>
    </cfRule>
  </conditionalFormatting>
  <conditionalFormatting sqref="M18:M21 M26:M27 I12:J15 I17:J20 I22:J30">
    <cfRule type="cellIs" dxfId="13677" priority="598" stopIfTrue="1" operator="equal">
      <formula>"A / B &amp; D Remand"</formula>
    </cfRule>
  </conditionalFormatting>
  <conditionalFormatting sqref="M19 M26">
    <cfRule type="cellIs" dxfId="13676" priority="676" stopIfTrue="1" operator="equal">
      <formula>"Convicted"</formula>
    </cfRule>
    <cfRule type="cellIs" dxfId="13675" priority="678" stopIfTrue="1" operator="equal">
      <formula>"A / B &amp; D Remand"</formula>
    </cfRule>
    <cfRule type="cellIs" dxfId="13674" priority="679" stopIfTrue="1" operator="equal">
      <formula>"C Remand "</formula>
    </cfRule>
    <cfRule type="cellIs" dxfId="13673" priority="672" stopIfTrue="1" operator="equal">
      <formula>"Convicted"</formula>
    </cfRule>
    <cfRule type="cellIs" priority="674" stopIfTrue="1" operator="equal">
      <formula>"E Kids"</formula>
    </cfRule>
    <cfRule type="cellIs" dxfId="13672" priority="675" stopIfTrue="1" operator="equal">
      <formula>"Kids"</formula>
    </cfRule>
    <cfRule type="cellIs" dxfId="13671" priority="673" stopIfTrue="1" operator="equal">
      <formula>"C Remand"</formula>
    </cfRule>
  </conditionalFormatting>
  <conditionalFormatting sqref="M19:M20 M26:M27">
    <cfRule type="cellIs" dxfId="13670" priority="677" stopIfTrue="1" operator="equal">
      <formula>"Protection"</formula>
    </cfRule>
  </conditionalFormatting>
  <conditionalFormatting sqref="M20 M27">
    <cfRule type="cellIs" dxfId="13669" priority="684" stopIfTrue="1" operator="equal">
      <formula>"Convicted"</formula>
    </cfRule>
    <cfRule type="cellIs" dxfId="13668" priority="683" stopIfTrue="1" operator="equal">
      <formula>"Kids"</formula>
    </cfRule>
    <cfRule type="cellIs" priority="682" stopIfTrue="1" operator="equal">
      <formula>"E Kids"</formula>
    </cfRule>
    <cfRule type="cellIs" dxfId="13667" priority="681" stopIfTrue="1" operator="equal">
      <formula>"C Remand"</formula>
    </cfRule>
    <cfRule type="cellIs" dxfId="13666" priority="680" stopIfTrue="1" operator="equal">
      <formula>"Convicted"</formula>
    </cfRule>
    <cfRule type="cellIs" dxfId="13665" priority="687" stopIfTrue="1" operator="equal">
      <formula>"C Remand "</formula>
    </cfRule>
    <cfRule type="cellIs" dxfId="13664" priority="686" stopIfTrue="1" operator="equal">
      <formula>"A / B &amp; D Remand"</formula>
    </cfRule>
  </conditionalFormatting>
  <conditionalFormatting sqref="M20:M21 M27">
    <cfRule type="cellIs" dxfId="13663" priority="685" stopIfTrue="1" operator="equal">
      <formula>"Protection"</formula>
    </cfRule>
  </conditionalFormatting>
  <conditionalFormatting sqref="M21">
    <cfRule type="cellIs" dxfId="13662" priority="691" stopIfTrue="1" operator="equal">
      <formula>"Kids"</formula>
    </cfRule>
    <cfRule type="cellIs" dxfId="13661" priority="689" stopIfTrue="1" operator="equal">
      <formula>"C Remand"</formula>
    </cfRule>
    <cfRule type="cellIs" priority="690" stopIfTrue="1" operator="equal">
      <formula>"E Kids"</formula>
    </cfRule>
    <cfRule type="cellIs" dxfId="13660" priority="694" stopIfTrue="1" operator="equal">
      <formula>"A / B &amp; D Remand"</formula>
    </cfRule>
    <cfRule type="cellIs" dxfId="13659" priority="692" stopIfTrue="1" operator="equal">
      <formula>"Convicted"</formula>
    </cfRule>
    <cfRule type="cellIs" dxfId="13658" priority="695" stopIfTrue="1" operator="equal">
      <formula>"C Remand "</formula>
    </cfRule>
    <cfRule type="cellIs" dxfId="13657" priority="693" stopIfTrue="1" operator="equal">
      <formula>"Protection"</formula>
    </cfRule>
    <cfRule type="cellIs" dxfId="13656" priority="688" stopIfTrue="1" operator="equal">
      <formula>"Convicted"</formula>
    </cfRule>
  </conditionalFormatting>
  <conditionalFormatting sqref="M22">
    <cfRule type="cellIs" dxfId="13655" priority="335" stopIfTrue="1" operator="equal">
      <formula>"C Remand"</formula>
    </cfRule>
    <cfRule type="cellIs" dxfId="13654" priority="334" stopIfTrue="1" operator="equal">
      <formula>"Convicted"</formula>
    </cfRule>
    <cfRule type="cellIs" dxfId="13653" priority="333" stopIfTrue="1" operator="equal">
      <formula>"Protection"</formula>
    </cfRule>
    <cfRule type="cellIs" dxfId="13652" priority="332" stopIfTrue="1" operator="equal">
      <formula>"A / B &amp; D Remand"</formula>
    </cfRule>
    <cfRule type="cellIs" dxfId="13651" priority="339" stopIfTrue="1" operator="equal">
      <formula>"Protection"</formula>
    </cfRule>
    <cfRule type="cellIs" dxfId="13650" priority="341" stopIfTrue="1" operator="equal">
      <formula>"C Remand "</formula>
    </cfRule>
    <cfRule type="cellIs" dxfId="13649" priority="340" stopIfTrue="1" operator="equal">
      <formula>"A / B &amp; D Remand"</formula>
    </cfRule>
    <cfRule type="cellIs" dxfId="13648" priority="338" stopIfTrue="1" operator="equal">
      <formula>"Convicted"</formula>
    </cfRule>
    <cfRule type="cellIs" dxfId="13647" priority="337" stopIfTrue="1" operator="equal">
      <formula>"Kids"</formula>
    </cfRule>
    <cfRule type="cellIs" priority="336" stopIfTrue="1" operator="equal">
      <formula>"E Kids"</formula>
    </cfRule>
  </conditionalFormatting>
  <conditionalFormatting sqref="M25 M18">
    <cfRule type="cellIs" dxfId="13646" priority="663" stopIfTrue="1" operator="equal">
      <formula>"Protection"</formula>
    </cfRule>
  </conditionalFormatting>
  <conditionalFormatting sqref="M28">
    <cfRule type="cellIs" dxfId="13645" priority="305" stopIfTrue="1" operator="equal">
      <formula>"C Remand"</formula>
    </cfRule>
    <cfRule type="cellIs" dxfId="13644" priority="310" stopIfTrue="1" operator="equal">
      <formula>"A / B &amp; D Remand"</formula>
    </cfRule>
    <cfRule type="cellIs" dxfId="13643" priority="304" stopIfTrue="1" operator="equal">
      <formula>"Convicted"</formula>
    </cfRule>
    <cfRule type="cellIs" dxfId="13642" priority="308" stopIfTrue="1" operator="equal">
      <formula>"Convicted"</formula>
    </cfRule>
    <cfRule type="cellIs" dxfId="13641" priority="307" stopIfTrue="1" operator="equal">
      <formula>"Kids"</formula>
    </cfRule>
    <cfRule type="cellIs" priority="306" stopIfTrue="1" operator="equal">
      <formula>"E Kids"</formula>
    </cfRule>
    <cfRule type="cellIs" dxfId="13640" priority="309" stopIfTrue="1" operator="equal">
      <formula>"Protection"</formula>
    </cfRule>
    <cfRule type="cellIs" dxfId="13639" priority="302" stopIfTrue="1" operator="equal">
      <formula>"A / B &amp; D Remand"</formula>
    </cfRule>
    <cfRule type="cellIs" dxfId="13638" priority="311" stopIfTrue="1" operator="equal">
      <formula>"C Remand "</formula>
    </cfRule>
    <cfRule type="cellIs" dxfId="13637" priority="303" stopIfTrue="1" operator="equal">
      <formula>"Protection"</formula>
    </cfRule>
  </conditionalFormatting>
  <conditionalFormatting sqref="M33">
    <cfRule type="cellIs" dxfId="13636" priority="861" stopIfTrue="1" operator="equal">
      <formula>"Protection"</formula>
    </cfRule>
    <cfRule type="cellIs" dxfId="13635" priority="863" stopIfTrue="1" operator="equal">
      <formula>"C Remand"</formula>
    </cfRule>
    <cfRule type="cellIs" dxfId="13634" priority="860" stopIfTrue="1" operator="equal">
      <formula>"A / B &amp; D Remand"</formula>
    </cfRule>
    <cfRule type="cellIs" dxfId="13633" priority="859" stopIfTrue="1" operator="equal">
      <formula>"Convicted"</formula>
    </cfRule>
    <cfRule type="cellIs" dxfId="13632" priority="858" stopIfTrue="1" operator="equal">
      <formula>"C Remand "</formula>
    </cfRule>
    <cfRule type="cellIs" dxfId="13631" priority="855" stopIfTrue="1" operator="equal">
      <formula>"Convicted"</formula>
    </cfRule>
    <cfRule type="cellIs" dxfId="13630" priority="856" stopIfTrue="1" operator="equal">
      <formula>"Protection"</formula>
    </cfRule>
    <cfRule type="cellIs" dxfId="13629" priority="857" stopIfTrue="1" operator="equal">
      <formula>"A / B &amp; D Remand"</formula>
    </cfRule>
  </conditionalFormatting>
  <conditionalFormatting sqref="M33:M34">
    <cfRule type="cellIs" dxfId="13628" priority="789" stopIfTrue="1" operator="equal">
      <formula>"Kids"</formula>
    </cfRule>
    <cfRule type="cellIs" dxfId="13627" priority="862" stopIfTrue="1" operator="equal">
      <formula>"Convicted"</formula>
    </cfRule>
  </conditionalFormatting>
  <conditionalFormatting sqref="M34">
    <cfRule type="cellIs" dxfId="13626" priority="868" stopIfTrue="1" operator="equal">
      <formula>"A / B &amp; D Remand"</formula>
    </cfRule>
    <cfRule type="cellIs" dxfId="13625" priority="869" stopIfTrue="1" operator="equal">
      <formula>"Protection"</formula>
    </cfRule>
    <cfRule type="cellIs" dxfId="13624" priority="870" stopIfTrue="1" operator="equal">
      <formula>"Convicted"</formula>
    </cfRule>
    <cfRule type="cellIs" dxfId="13623" priority="871" stopIfTrue="1" operator="equal">
      <formula>"C Remand"</formula>
    </cfRule>
    <cfRule type="cellIs" dxfId="13622" priority="865" stopIfTrue="1" operator="equal">
      <formula>"A / B &amp; D Remand"</formula>
    </cfRule>
    <cfRule type="cellIs" dxfId="13621" priority="864" stopIfTrue="1" operator="equal">
      <formula>"Protection"</formula>
    </cfRule>
    <cfRule type="cellIs" dxfId="13620" priority="866" stopIfTrue="1" operator="equal">
      <formula>"C Remand "</formula>
    </cfRule>
    <cfRule type="cellIs" dxfId="13619" priority="867" stopIfTrue="1" operator="equal">
      <formula>"Convicted"</formula>
    </cfRule>
  </conditionalFormatting>
  <conditionalFormatting sqref="M35:M36">
    <cfRule type="cellIs" dxfId="13618" priority="100" stopIfTrue="1" operator="equal">
      <formula>"KIDS"</formula>
    </cfRule>
    <cfRule type="cellIs" dxfId="13617" priority="101" stopIfTrue="1" operator="equal">
      <formula>"C"</formula>
    </cfRule>
    <cfRule type="cellIs" dxfId="13616" priority="102" stopIfTrue="1" operator="equal">
      <formula>"B"</formula>
    </cfRule>
    <cfRule type="cellIs" priority="99" stopIfTrue="1" operator="equal">
      <formula>"E Kids"</formula>
    </cfRule>
    <cfRule type="cellIs" dxfId="13615" priority="98" stopIfTrue="1" operator="equal">
      <formula>"E/DSL/LH"</formula>
    </cfRule>
    <cfRule type="cellIs" dxfId="13614" priority="97" stopIfTrue="1" operator="equal">
      <formula>"D"</formula>
    </cfRule>
    <cfRule type="cellIs" dxfId="13613" priority="103" stopIfTrue="1" operator="equal">
      <formula>"A"</formula>
    </cfRule>
  </conditionalFormatting>
  <conditionalFormatting sqref="M37 G37 I37:J37">
    <cfRule type="cellIs" dxfId="13612" priority="150" stopIfTrue="1" operator="equal">
      <formula>"Protection"</formula>
    </cfRule>
  </conditionalFormatting>
  <conditionalFormatting sqref="M37">
    <cfRule type="cellIs" dxfId="13611" priority="149" stopIfTrue="1" operator="equal">
      <formula>"A / B &amp; D Remand"</formula>
    </cfRule>
  </conditionalFormatting>
  <conditionalFormatting sqref="N7:N31 I33:J33">
    <cfRule type="cellIs" dxfId="13610" priority="721" stopIfTrue="1" operator="equal">
      <formula>"KIDS"</formula>
    </cfRule>
  </conditionalFormatting>
  <conditionalFormatting sqref="N7:N31">
    <cfRule type="cellIs" dxfId="13609" priority="722" stopIfTrue="1" operator="equal">
      <formula>"C"</formula>
    </cfRule>
    <cfRule type="cellIs" dxfId="13608" priority="723" stopIfTrue="1" operator="equal">
      <formula>"B"</formula>
    </cfRule>
    <cfRule type="cellIs" dxfId="13607" priority="724" stopIfTrue="1" operator="equal">
      <formula>"A"</formula>
    </cfRule>
  </conditionalFormatting>
  <conditionalFormatting sqref="N7:N32 T33:X33">
    <cfRule type="cellIs" dxfId="13606" priority="707" stopIfTrue="1" operator="equal">
      <formula>"E/DSL/LH"</formula>
    </cfRule>
  </conditionalFormatting>
  <conditionalFormatting sqref="N19:R19 N20:N32 O20:R20">
    <cfRule type="cellIs" priority="714" stopIfTrue="1" operator="equal">
      <formula>"E Kids"</formula>
    </cfRule>
  </conditionalFormatting>
  <conditionalFormatting sqref="N4:S6">
    <cfRule type="expression" dxfId="13605" priority="884" stopIfTrue="1">
      <formula>NOT(ISERROR(SEARCH("E/DSL",N4)))</formula>
    </cfRule>
  </conditionalFormatting>
  <conditionalFormatting sqref="N7:S18 S19:S20">
    <cfRule type="cellIs" priority="713" stopIfTrue="1" operator="equal">
      <formula>"E Kids"</formula>
    </cfRule>
  </conditionalFormatting>
  <conditionalFormatting sqref="N7:S37">
    <cfRule type="cellIs" dxfId="13604" priority="701" stopIfTrue="1" operator="equal">
      <formula>"D"</formula>
    </cfRule>
  </conditionalFormatting>
  <conditionalFormatting sqref="N32:S32 Q26:R26 O26:O27 P27:R27">
    <cfRule type="cellIs" dxfId="13603" priority="735" stopIfTrue="1" operator="equal">
      <formula>"KIDS"</formula>
    </cfRule>
  </conditionalFormatting>
  <conditionalFormatting sqref="N32:S32">
    <cfRule type="cellIs" dxfId="13602" priority="743" stopIfTrue="1" operator="equal">
      <formula>"A"</formula>
    </cfRule>
    <cfRule type="cellIs" dxfId="13601" priority="742" stopIfTrue="1" operator="equal">
      <formula>"B"</formula>
    </cfRule>
    <cfRule type="cellIs" dxfId="13600" priority="741" stopIfTrue="1" operator="equal">
      <formula>"C"</formula>
    </cfRule>
  </conditionalFormatting>
  <conditionalFormatting sqref="N33:S37">
    <cfRule type="cellIs" dxfId="13599" priority="794" stopIfTrue="1" operator="equal">
      <formula>"B"</formula>
    </cfRule>
    <cfRule type="cellIs" dxfId="13598" priority="795" stopIfTrue="1" operator="equal">
      <formula>"A"</formula>
    </cfRule>
    <cfRule type="cellIs" dxfId="13597" priority="790" stopIfTrue="1" operator="equal">
      <formula>"E/DSL/LH"</formula>
    </cfRule>
    <cfRule type="cellIs" priority="791" stopIfTrue="1" operator="equal">
      <formula>"E Kids"</formula>
    </cfRule>
    <cfRule type="cellIs" dxfId="13596" priority="792" stopIfTrue="1" operator="equal">
      <formula>"KIDS"</formula>
    </cfRule>
    <cfRule type="cellIs" dxfId="13595" priority="793" stopIfTrue="1" operator="equal">
      <formula>"C"</formula>
    </cfRule>
  </conditionalFormatting>
  <conditionalFormatting sqref="O7:R25">
    <cfRule type="cellIs" dxfId="13594" priority="719" stopIfTrue="1" operator="equal">
      <formula>"A"</formula>
    </cfRule>
    <cfRule type="cellIs" dxfId="13593" priority="718" stopIfTrue="1" operator="equal">
      <formula>"B"</formula>
    </cfRule>
  </conditionalFormatting>
  <conditionalFormatting sqref="O19:R20 O12:R13">
    <cfRule type="cellIs" dxfId="13592" priority="716" stopIfTrue="1" operator="equal">
      <formula>"KIDS"</formula>
    </cfRule>
  </conditionalFormatting>
  <conditionalFormatting sqref="O7:S11 S12:S13 O14:S18 S19:S20 O21:S25 P26 S26:S27 O28:S31 C33:H34">
    <cfRule type="cellIs" dxfId="13591" priority="715" stopIfTrue="1" operator="equal">
      <formula>"Kids"</formula>
    </cfRule>
  </conditionalFormatting>
  <conditionalFormatting sqref="O7:S25">
    <cfRule type="cellIs" dxfId="13590" priority="717" stopIfTrue="1" operator="equal">
      <formula>"C"</formula>
    </cfRule>
  </conditionalFormatting>
  <conditionalFormatting sqref="O12:S13">
    <cfRule type="cellIs" dxfId="13589" priority="710" stopIfTrue="1" operator="equal">
      <formula>"E/DSL/LH"</formula>
    </cfRule>
  </conditionalFormatting>
  <conditionalFormatting sqref="O19:S32 T34:Y37">
    <cfRule type="cellIs" dxfId="13588" priority="703" stopIfTrue="1" operator="equal">
      <formula>"E/DSL/LH"</formula>
    </cfRule>
  </conditionalFormatting>
  <conditionalFormatting sqref="O21:S32">
    <cfRule type="cellIs" priority="712" stopIfTrue="1" operator="equal">
      <formula>"E Kids"</formula>
    </cfRule>
  </conditionalFormatting>
  <conditionalFormatting sqref="O7:W11 O14:W18 T21:W25 T28:W32">
    <cfRule type="cellIs" dxfId="13587" priority="704" stopIfTrue="1" operator="equal">
      <formula>"E/DSL/LH"</formula>
    </cfRule>
  </conditionalFormatting>
  <conditionalFormatting sqref="P26 O28:R31">
    <cfRule type="cellIs" dxfId="13586" priority="730" stopIfTrue="1" operator="equal">
      <formula>"A"</formula>
    </cfRule>
    <cfRule type="cellIs" dxfId="13585" priority="729" stopIfTrue="1" operator="equal">
      <formula>"B"</formula>
    </cfRule>
  </conditionalFormatting>
  <conditionalFormatting sqref="P26 S26:S27 O28:S31">
    <cfRule type="cellIs" dxfId="13584" priority="728" stopIfTrue="1" operator="equal">
      <formula>"C"</formula>
    </cfRule>
  </conditionalFormatting>
  <conditionalFormatting sqref="Q26:R26 O26:O27 P27:R27">
    <cfRule type="cellIs" dxfId="13583" priority="740" stopIfTrue="1" operator="equal">
      <formula>"A"</formula>
    </cfRule>
    <cfRule type="cellIs" dxfId="13582" priority="739" stopIfTrue="1" operator="equal">
      <formula>"B"</formula>
    </cfRule>
    <cfRule type="cellIs" dxfId="13581" priority="736" stopIfTrue="1" operator="equal">
      <formula>"C"</formula>
    </cfRule>
  </conditionalFormatting>
  <conditionalFormatting sqref="S7:S31">
    <cfRule type="cellIs" dxfId="13580" priority="732" stopIfTrue="1" operator="equal">
      <formula>"A"</formula>
    </cfRule>
    <cfRule type="cellIs" dxfId="13579" priority="731" stopIfTrue="1" operator="equal">
      <formula>"B"</formula>
    </cfRule>
  </conditionalFormatting>
  <conditionalFormatting sqref="T4">
    <cfRule type="expression" dxfId="13578" priority="906" stopIfTrue="1">
      <formula>NOT(ISERROR(SEARCH("E/DSL",T4)))</formula>
    </cfRule>
  </conditionalFormatting>
  <conditionalFormatting sqref="T5:Y6">
    <cfRule type="cellIs" dxfId="13577" priority="877" operator="equal">
      <formula>"convicted"</formula>
    </cfRule>
    <cfRule type="expression" dxfId="13576" priority="878" stopIfTrue="1">
      <formula>NOT(ISERROR(SEARCH("E/DSL",T5)))</formula>
    </cfRule>
  </conditionalFormatting>
  <conditionalFormatting sqref="T7:Y37">
    <cfRule type="cellIs" dxfId="13575" priority="708" stopIfTrue="1" operator="equal">
      <formula>"D"</formula>
    </cfRule>
    <cfRule type="cellIs" dxfId="13574" priority="751" stopIfTrue="1" operator="equal">
      <formula>"A"</formula>
    </cfRule>
    <cfRule type="cellIs" dxfId="13573" priority="750" stopIfTrue="1" operator="equal">
      <formula>"B"</formula>
    </cfRule>
    <cfRule type="cellIs" dxfId="13572" priority="749" stopIfTrue="1" operator="equal">
      <formula>"C"</formula>
    </cfRule>
  </conditionalFormatting>
  <conditionalFormatting sqref="X4">
    <cfRule type="expression" dxfId="13571" priority="904" stopIfTrue="1">
      <formula>NOT(ISERROR(SEARCH("E/DSL",X4)))</formula>
    </cfRule>
  </conditionalFormatting>
  <conditionalFormatting sqref="X11 Y11:Y12 T13:Y13 X18 Y18:Y19 T20:Y20 X25 Y25:Y26 T27:Y27 X32">
    <cfRule type="cellIs" dxfId="13570" priority="700" stopIfTrue="1" operator="equal">
      <formula>"E/DSL/LH"</formula>
    </cfRule>
  </conditionalFormatting>
  <conditionalFormatting sqref="X7:Y10 T12:X12 X14:Y17 T19:X19 X21:Y24 T26:X26 X28:Y31">
    <cfRule type="cellIs" dxfId="13569" priority="702" stopIfTrue="1" operator="equal">
      <formula>"E/DSL/LH"</formula>
    </cfRule>
  </conditionalFormatting>
  <conditionalFormatting sqref="Y32:Y33">
    <cfRule type="cellIs" dxfId="13568" priority="706" stopIfTrue="1" operator="equal">
      <formula>"E/DSL/LH"</formula>
    </cfRule>
  </conditionalFormatting>
  <conditionalFormatting sqref="Z4:XFD6">
    <cfRule type="expression" dxfId="13567" priority="905" stopIfTrue="1">
      <formula>NOT(ISERROR(SEARCH("E/DSL",Z4)))</formula>
    </cfRule>
  </conditionalFormatting>
  <pageMargins left="0.7" right="0.7" top="0.75" bottom="0.75" header="0.3" footer="0.3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2A58-271D-4AD2-BAD1-3CADC0C822BF}">
  <dimension ref="A1:Y37"/>
  <sheetViews>
    <sheetView topLeftCell="A2" workbookViewId="0">
      <selection activeCell="E50" sqref="E50"/>
    </sheetView>
  </sheetViews>
  <sheetFormatPr defaultRowHeight="15" x14ac:dyDescent="0.25"/>
  <cols>
    <col min="1" max="14" width="15.7109375" customWidth="1"/>
  </cols>
  <sheetData>
    <row r="1" spans="1:25" s="3" customFormat="1" ht="14.45" customHeight="1" thickBot="1" x14ac:dyDescent="0.3">
      <c r="A1" s="1"/>
      <c r="B1" s="1"/>
      <c r="C1" s="380" t="s">
        <v>0</v>
      </c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1"/>
      <c r="O1" s="382" t="s">
        <v>1</v>
      </c>
      <c r="P1" s="382"/>
      <c r="Q1" s="382"/>
      <c r="R1" s="382"/>
      <c r="S1" s="2"/>
      <c r="T1" s="382" t="s">
        <v>2</v>
      </c>
      <c r="U1" s="382"/>
      <c r="V1" s="382"/>
      <c r="W1" s="382"/>
      <c r="X1" s="382"/>
      <c r="Y1" s="382"/>
    </row>
    <row r="2" spans="1:25" s="3" customFormat="1" ht="47.25" thickBot="1" x14ac:dyDescent="0.3">
      <c r="A2" s="1"/>
      <c r="B2" s="1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1"/>
      <c r="O2" s="382"/>
      <c r="P2" s="382"/>
      <c r="Q2" s="382"/>
      <c r="R2" s="382"/>
      <c r="S2" s="4"/>
      <c r="T2" s="382"/>
      <c r="U2" s="382"/>
      <c r="V2" s="382"/>
      <c r="W2" s="382"/>
      <c r="X2" s="382"/>
      <c r="Y2" s="382"/>
    </row>
    <row r="3" spans="1:25" s="3" customFormat="1" ht="17.100000000000001" customHeight="1" thickBot="1" x14ac:dyDescent="0.3">
      <c r="A3" s="1"/>
      <c r="B3" s="1"/>
      <c r="C3" s="380"/>
      <c r="D3" s="380"/>
      <c r="E3" s="380"/>
      <c r="F3" s="380"/>
      <c r="G3" s="380"/>
      <c r="H3" s="380"/>
      <c r="I3" s="380"/>
      <c r="J3" s="381"/>
      <c r="K3" s="380"/>
      <c r="L3" s="381"/>
      <c r="M3" s="380"/>
      <c r="N3" s="1"/>
      <c r="O3" s="382"/>
      <c r="P3" s="382"/>
      <c r="Q3" s="382"/>
      <c r="R3" s="382"/>
      <c r="S3" s="5"/>
      <c r="T3" s="382"/>
      <c r="U3" s="382"/>
      <c r="V3" s="382"/>
      <c r="W3" s="382"/>
      <c r="X3" s="382"/>
      <c r="Y3" s="382"/>
    </row>
    <row r="4" spans="1:25" s="3" customFormat="1" ht="15.6" customHeight="1" thickBot="1" x14ac:dyDescent="0.3">
      <c r="A4" s="383" t="s">
        <v>3</v>
      </c>
      <c r="B4" s="383"/>
      <c r="C4" s="6" t="s">
        <v>4</v>
      </c>
      <c r="D4" s="7"/>
      <c r="E4" s="8">
        <v>0.55208333333333326</v>
      </c>
      <c r="F4" s="7"/>
      <c r="G4" s="9">
        <v>0.60416666666666674</v>
      </c>
      <c r="H4" s="7"/>
      <c r="I4" s="266">
        <v>0.65625</v>
      </c>
      <c r="J4" s="269"/>
      <c r="K4" s="6">
        <v>0.70833333333333337</v>
      </c>
      <c r="L4" s="269"/>
      <c r="M4" s="8">
        <v>0.70833333333333337</v>
      </c>
      <c r="N4" s="10"/>
      <c r="O4" s="11">
        <v>0.47916666666666663</v>
      </c>
      <c r="P4" s="12">
        <v>0.59375</v>
      </c>
      <c r="Q4" s="13">
        <v>0.59375</v>
      </c>
      <c r="R4" s="11">
        <v>0.63541666666666663</v>
      </c>
      <c r="S4" s="14"/>
      <c r="T4" s="372" t="s">
        <v>5</v>
      </c>
      <c r="U4" s="372"/>
      <c r="V4" s="372"/>
      <c r="W4" s="372"/>
      <c r="X4" s="372" t="s">
        <v>6</v>
      </c>
      <c r="Y4" s="372"/>
    </row>
    <row r="5" spans="1:25" s="3" customFormat="1" ht="15.75" thickBot="1" x14ac:dyDescent="0.3">
      <c r="A5" s="368" t="s">
        <v>7</v>
      </c>
      <c r="B5" s="15" t="s">
        <v>8</v>
      </c>
      <c r="C5" s="16">
        <v>0.46875</v>
      </c>
      <c r="D5" s="75"/>
      <c r="E5" s="17">
        <v>0.5625</v>
      </c>
      <c r="F5" s="75"/>
      <c r="G5" s="18">
        <v>0.61458333333333337</v>
      </c>
      <c r="H5" s="75"/>
      <c r="I5" s="267">
        <v>0.66666666666666663</v>
      </c>
      <c r="J5" s="270"/>
      <c r="K5" s="16">
        <v>0.71875</v>
      </c>
      <c r="L5" s="270"/>
      <c r="M5" s="17">
        <v>0.71875</v>
      </c>
      <c r="N5" s="76"/>
      <c r="O5" s="19">
        <v>0.48958333333333331</v>
      </c>
      <c r="P5" s="16">
        <v>0.60416666666666674</v>
      </c>
      <c r="Q5" s="18">
        <v>0.60416666666666674</v>
      </c>
      <c r="R5" s="17">
        <v>0.64583333333333337</v>
      </c>
      <c r="S5" s="35"/>
      <c r="T5" s="160">
        <v>0.36458333333333331</v>
      </c>
      <c r="U5" s="21">
        <v>0.64583333333333337</v>
      </c>
      <c r="V5" s="21">
        <v>0.6875</v>
      </c>
      <c r="W5" s="22">
        <v>0.72916666666666663</v>
      </c>
      <c r="X5" s="23">
        <v>0.42708333333333337</v>
      </c>
      <c r="Y5" s="24">
        <v>0.45833333333333331</v>
      </c>
    </row>
    <row r="6" spans="1:25" s="3" customFormat="1" ht="15.75" thickBot="1" x14ac:dyDescent="0.3">
      <c r="A6" s="374"/>
      <c r="B6" s="77" t="s">
        <v>9</v>
      </c>
      <c r="C6" s="78">
        <v>0.5</v>
      </c>
      <c r="D6" s="75"/>
      <c r="E6" s="79">
        <v>0.59375</v>
      </c>
      <c r="F6" s="75"/>
      <c r="G6" s="80">
        <v>0.64583333333333337</v>
      </c>
      <c r="H6" s="75"/>
      <c r="I6" s="268">
        <v>0.69791666666666663</v>
      </c>
      <c r="J6" s="270"/>
      <c r="K6" s="78">
        <v>0.75</v>
      </c>
      <c r="L6" s="270"/>
      <c r="M6" s="79">
        <v>0.75</v>
      </c>
      <c r="N6" s="76"/>
      <c r="O6" s="19">
        <v>0.52083333333333337</v>
      </c>
      <c r="P6" s="81">
        <v>0.64583333333333337</v>
      </c>
      <c r="Q6" s="82">
        <v>0.625</v>
      </c>
      <c r="R6" s="83">
        <v>0.66666666666666663</v>
      </c>
      <c r="S6" s="35"/>
      <c r="T6" s="311">
        <v>0.38541666666666669</v>
      </c>
      <c r="U6" s="312">
        <v>0.66666666666666663</v>
      </c>
      <c r="V6" s="312">
        <v>0.70833333333333337</v>
      </c>
      <c r="W6" s="313">
        <v>0.75</v>
      </c>
      <c r="X6" s="314">
        <v>0.44791666666666669</v>
      </c>
      <c r="Y6" s="24">
        <v>0.47916666666666663</v>
      </c>
    </row>
    <row r="7" spans="1:25" s="3" customFormat="1" ht="50.1" customHeight="1" x14ac:dyDescent="0.25">
      <c r="A7" s="292">
        <v>46023</v>
      </c>
      <c r="B7" s="135" t="s">
        <v>25</v>
      </c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5"/>
      <c r="N7" s="315"/>
      <c r="O7" s="113"/>
      <c r="P7" s="113"/>
      <c r="Q7" s="113"/>
      <c r="R7" s="113"/>
      <c r="S7" s="316"/>
      <c r="T7" s="199" t="s">
        <v>22</v>
      </c>
      <c r="U7" s="125" t="s">
        <v>16</v>
      </c>
      <c r="V7" s="125" t="s">
        <v>17</v>
      </c>
      <c r="W7" s="247" t="s">
        <v>21</v>
      </c>
      <c r="X7" s="317"/>
      <c r="Y7" s="318"/>
    </row>
    <row r="8" spans="1:25" s="3" customFormat="1" ht="50.1" customHeight="1" thickBot="1" x14ac:dyDescent="0.3">
      <c r="A8" s="293">
        <v>46024</v>
      </c>
      <c r="B8" s="298" t="s">
        <v>26</v>
      </c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7"/>
      <c r="N8" s="35"/>
      <c r="O8" s="33"/>
      <c r="P8" s="33"/>
      <c r="Q8" s="33"/>
      <c r="R8" s="33"/>
      <c r="S8" s="36"/>
      <c r="T8" s="43" t="s">
        <v>16</v>
      </c>
      <c r="U8" s="41" t="s">
        <v>17</v>
      </c>
      <c r="V8" s="41" t="s">
        <v>21</v>
      </c>
      <c r="W8" s="44" t="s">
        <v>18</v>
      </c>
      <c r="X8" s="48"/>
      <c r="Y8" s="233"/>
    </row>
    <row r="9" spans="1:25" s="3" customFormat="1" ht="21.6" customHeight="1" x14ac:dyDescent="0.25">
      <c r="A9" s="293">
        <v>46025</v>
      </c>
      <c r="B9" s="298" t="s">
        <v>27</v>
      </c>
      <c r="C9" s="274"/>
      <c r="D9" s="326"/>
      <c r="E9" s="274"/>
      <c r="F9" s="326"/>
      <c r="G9" s="274"/>
      <c r="H9" s="326"/>
      <c r="I9" s="274"/>
      <c r="J9" s="274"/>
      <c r="K9" s="274"/>
      <c r="L9" s="274"/>
      <c r="M9" s="327"/>
      <c r="N9" s="33"/>
      <c r="O9" s="41" t="s">
        <v>20</v>
      </c>
      <c r="Q9" s="41" t="s">
        <v>18</v>
      </c>
      <c r="R9" s="41" t="s">
        <v>22</v>
      </c>
      <c r="S9" s="36"/>
      <c r="T9" s="54"/>
      <c r="U9" s="55"/>
      <c r="V9" s="55"/>
      <c r="W9" s="56"/>
      <c r="X9" s="57" t="s">
        <v>22</v>
      </c>
      <c r="Y9" s="230" t="s">
        <v>16</v>
      </c>
    </row>
    <row r="10" spans="1:25" s="3" customFormat="1" ht="21.6" customHeight="1" thickBot="1" x14ac:dyDescent="0.3">
      <c r="A10" s="293">
        <v>46026</v>
      </c>
      <c r="B10" s="298" t="s">
        <v>28</v>
      </c>
      <c r="C10" s="273"/>
      <c r="D10" s="328"/>
      <c r="E10" s="273"/>
      <c r="F10" s="328"/>
      <c r="G10" s="273"/>
      <c r="H10" s="328"/>
      <c r="I10" s="273"/>
      <c r="J10" s="273"/>
      <c r="K10" s="273"/>
      <c r="L10" s="273"/>
      <c r="M10" s="329"/>
      <c r="N10" s="33"/>
      <c r="O10" s="41" t="s">
        <v>21</v>
      </c>
      <c r="P10" s="41" t="s">
        <v>29</v>
      </c>
      <c r="Q10" s="41" t="s">
        <v>16</v>
      </c>
      <c r="R10" s="41" t="s">
        <v>17</v>
      </c>
      <c r="S10" s="36"/>
      <c r="T10" s="48"/>
      <c r="U10" s="62"/>
      <c r="V10" s="62"/>
      <c r="W10" s="49"/>
      <c r="X10" s="63" t="s">
        <v>17</v>
      </c>
      <c r="Y10" s="202" t="s">
        <v>21</v>
      </c>
    </row>
    <row r="11" spans="1:25" s="3" customFormat="1" ht="21.6" customHeight="1" thickBot="1" x14ac:dyDescent="0.3">
      <c r="A11" s="293">
        <v>46027</v>
      </c>
      <c r="B11" s="298" t="s">
        <v>10</v>
      </c>
      <c r="C11" s="279" t="s">
        <v>16</v>
      </c>
      <c r="D11" s="33"/>
      <c r="E11" s="32" t="s">
        <v>11</v>
      </c>
      <c r="F11" s="33"/>
      <c r="G11" s="32" t="s">
        <v>13</v>
      </c>
      <c r="H11" s="33"/>
      <c r="I11" s="32" t="s">
        <v>14</v>
      </c>
      <c r="K11" s="38" t="s">
        <v>20</v>
      </c>
      <c r="M11" s="278" t="s">
        <v>24</v>
      </c>
      <c r="N11" s="35"/>
      <c r="O11" s="33"/>
      <c r="P11" s="33"/>
      <c r="Q11" s="33"/>
      <c r="R11" s="33"/>
      <c r="S11" s="36"/>
      <c r="T11" s="37" t="s">
        <v>18</v>
      </c>
      <c r="U11" s="32" t="s">
        <v>22</v>
      </c>
      <c r="V11" s="32" t="s">
        <v>16</v>
      </c>
      <c r="W11" s="38" t="s">
        <v>17</v>
      </c>
      <c r="X11" s="54"/>
      <c r="Y11" s="231"/>
    </row>
    <row r="12" spans="1:25" s="3" customFormat="1" ht="21.6" customHeight="1" thickBot="1" x14ac:dyDescent="0.3">
      <c r="A12" s="293">
        <v>46028</v>
      </c>
      <c r="B12" s="298" t="s">
        <v>19</v>
      </c>
      <c r="C12" s="277" t="s">
        <v>11</v>
      </c>
      <c r="D12" s="33"/>
      <c r="E12" s="41" t="s">
        <v>13</v>
      </c>
      <c r="F12" s="33"/>
      <c r="G12" s="121" t="s">
        <v>16</v>
      </c>
      <c r="H12" s="33"/>
      <c r="I12" s="121" t="s">
        <v>16</v>
      </c>
      <c r="K12" s="44" t="s">
        <v>15</v>
      </c>
      <c r="M12" s="277" t="s">
        <v>14</v>
      </c>
      <c r="N12" s="35"/>
      <c r="O12" s="33"/>
      <c r="P12" s="33"/>
      <c r="Q12" s="33"/>
      <c r="R12" s="33"/>
      <c r="S12" s="36"/>
      <c r="T12" s="43" t="s">
        <v>22</v>
      </c>
      <c r="U12" s="41" t="s">
        <v>16</v>
      </c>
      <c r="V12" s="41" t="s">
        <v>17</v>
      </c>
      <c r="W12" s="44" t="s">
        <v>21</v>
      </c>
      <c r="X12" s="39"/>
      <c r="Y12" s="232"/>
    </row>
    <row r="13" spans="1:25" s="3" customFormat="1" ht="21.6" customHeight="1" thickBot="1" x14ac:dyDescent="0.3">
      <c r="A13" s="293">
        <v>46029</v>
      </c>
      <c r="B13" s="298" t="s">
        <v>23</v>
      </c>
      <c r="C13" s="277" t="s">
        <v>14</v>
      </c>
      <c r="D13" s="33"/>
      <c r="E13" s="41" t="s">
        <v>11</v>
      </c>
      <c r="F13" s="33"/>
      <c r="G13" s="121" t="s">
        <v>16</v>
      </c>
      <c r="H13" s="33"/>
      <c r="I13" s="41" t="s">
        <v>13</v>
      </c>
      <c r="K13" s="44" t="s">
        <v>20</v>
      </c>
      <c r="M13" s="277" t="s">
        <v>13</v>
      </c>
      <c r="N13" s="35"/>
      <c r="O13" s="33"/>
      <c r="P13" s="33"/>
      <c r="Q13" s="33"/>
      <c r="R13" s="33"/>
      <c r="S13" s="36"/>
      <c r="T13" s="43" t="s">
        <v>16</v>
      </c>
      <c r="U13" s="43" t="s">
        <v>16</v>
      </c>
      <c r="V13" s="41" t="s">
        <v>21</v>
      </c>
      <c r="W13" s="44" t="s">
        <v>18</v>
      </c>
      <c r="X13" s="39"/>
      <c r="Y13" s="232"/>
    </row>
    <row r="14" spans="1:25" s="3" customFormat="1" ht="21.6" customHeight="1" thickBot="1" x14ac:dyDescent="0.3">
      <c r="A14" s="293">
        <v>46030</v>
      </c>
      <c r="B14" s="298" t="s">
        <v>25</v>
      </c>
      <c r="C14" s="277" t="s">
        <v>13</v>
      </c>
      <c r="D14" s="33"/>
      <c r="E14" s="41" t="s">
        <v>14</v>
      </c>
      <c r="F14" s="33"/>
      <c r="G14" s="41" t="s">
        <v>11</v>
      </c>
      <c r="H14" s="33"/>
      <c r="I14" s="121" t="s">
        <v>16</v>
      </c>
      <c r="K14" s="44" t="s">
        <v>15</v>
      </c>
      <c r="M14" s="277" t="s">
        <v>13</v>
      </c>
      <c r="N14" s="35"/>
      <c r="O14" s="33"/>
      <c r="P14" s="33"/>
      <c r="Q14" s="33"/>
      <c r="R14" s="33"/>
      <c r="S14" s="36"/>
      <c r="T14" s="43" t="s">
        <v>17</v>
      </c>
      <c r="U14" s="41" t="s">
        <v>21</v>
      </c>
      <c r="V14" s="41" t="s">
        <v>18</v>
      </c>
      <c r="W14" s="44" t="s">
        <v>16</v>
      </c>
      <c r="X14" s="39"/>
      <c r="Y14" s="232"/>
    </row>
    <row r="15" spans="1:25" s="3" customFormat="1" ht="21.6" customHeight="1" thickBot="1" x14ac:dyDescent="0.3">
      <c r="A15" s="293">
        <v>46031</v>
      </c>
      <c r="B15" s="298" t="s">
        <v>26</v>
      </c>
      <c r="C15" s="63" t="s">
        <v>16</v>
      </c>
      <c r="D15" s="33"/>
      <c r="E15" s="46" t="s">
        <v>13</v>
      </c>
      <c r="F15" s="33"/>
      <c r="G15" s="46" t="s">
        <v>14</v>
      </c>
      <c r="H15" s="33"/>
      <c r="I15" s="46" t="s">
        <v>11</v>
      </c>
      <c r="K15" s="92" t="s">
        <v>20</v>
      </c>
      <c r="M15" s="63" t="s">
        <v>16</v>
      </c>
      <c r="N15" s="35"/>
      <c r="O15" s="33"/>
      <c r="P15" s="33"/>
      <c r="Q15" s="33"/>
      <c r="R15" s="33"/>
      <c r="S15" s="36"/>
      <c r="T15" s="43" t="s">
        <v>16</v>
      </c>
      <c r="U15" s="41" t="s">
        <v>18</v>
      </c>
      <c r="V15" s="41" t="s">
        <v>22</v>
      </c>
      <c r="W15" s="44" t="s">
        <v>16</v>
      </c>
      <c r="X15" s="48"/>
      <c r="Y15" s="233"/>
    </row>
    <row r="16" spans="1:25" s="3" customFormat="1" ht="21.6" customHeight="1" x14ac:dyDescent="0.25">
      <c r="A16" s="293">
        <v>46032</v>
      </c>
      <c r="B16" s="298" t="s">
        <v>27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24"/>
      <c r="N16" s="33"/>
      <c r="O16" s="41" t="s">
        <v>15</v>
      </c>
      <c r="P16" s="41" t="s">
        <v>29</v>
      </c>
      <c r="Q16" s="41" t="s">
        <v>22</v>
      </c>
      <c r="R16" s="41" t="s">
        <v>16</v>
      </c>
      <c r="S16" s="36"/>
      <c r="T16" s="54"/>
      <c r="U16" s="55"/>
      <c r="V16" s="55"/>
      <c r="W16" s="56"/>
      <c r="X16" s="57" t="s">
        <v>17</v>
      </c>
      <c r="Y16" s="230" t="s">
        <v>21</v>
      </c>
    </row>
    <row r="17" spans="1:25" s="3" customFormat="1" ht="21.6" customHeight="1" thickBot="1" x14ac:dyDescent="0.3">
      <c r="A17" s="293">
        <v>46033</v>
      </c>
      <c r="B17" s="298" t="s">
        <v>28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325"/>
      <c r="N17" s="33"/>
      <c r="O17" s="32" t="s">
        <v>18</v>
      </c>
      <c r="Q17" s="41" t="s">
        <v>17</v>
      </c>
      <c r="R17" s="32" t="s">
        <v>21</v>
      </c>
      <c r="S17" s="36"/>
      <c r="T17" s="48"/>
      <c r="U17" s="62"/>
      <c r="V17" s="62"/>
      <c r="W17" s="49"/>
      <c r="X17" s="63" t="s">
        <v>18</v>
      </c>
      <c r="Y17" s="202" t="s">
        <v>22</v>
      </c>
    </row>
    <row r="18" spans="1:25" s="3" customFormat="1" ht="21.6" customHeight="1" x14ac:dyDescent="0.25">
      <c r="A18" s="293">
        <v>46034</v>
      </c>
      <c r="B18" s="298" t="s">
        <v>10</v>
      </c>
      <c r="C18" s="249" t="s">
        <v>11</v>
      </c>
      <c r="D18" s="113"/>
      <c r="E18" s="199" t="s">
        <v>16</v>
      </c>
      <c r="F18" s="113"/>
      <c r="G18" s="138" t="s">
        <v>13</v>
      </c>
      <c r="H18" s="113"/>
      <c r="I18" s="138" t="s">
        <v>13</v>
      </c>
      <c r="J18" s="144"/>
      <c r="K18" s="247" t="s">
        <v>15</v>
      </c>
      <c r="L18" s="144"/>
      <c r="M18" s="249" t="s">
        <v>14</v>
      </c>
      <c r="N18" s="33"/>
      <c r="O18" s="33"/>
      <c r="P18" s="33"/>
      <c r="Q18" s="33"/>
      <c r="R18" s="33"/>
      <c r="S18" s="36"/>
      <c r="T18" s="37" t="s">
        <v>16</v>
      </c>
      <c r="U18" s="32" t="s">
        <v>17</v>
      </c>
      <c r="V18" s="32" t="s">
        <v>16</v>
      </c>
      <c r="W18" s="38" t="s">
        <v>18</v>
      </c>
      <c r="X18" s="54"/>
      <c r="Y18" s="231"/>
    </row>
    <row r="19" spans="1:25" s="3" customFormat="1" ht="21.6" customHeight="1" x14ac:dyDescent="0.25">
      <c r="A19" s="293">
        <v>46035</v>
      </c>
      <c r="B19" s="298" t="s">
        <v>19</v>
      </c>
      <c r="C19" s="179" t="s">
        <v>14</v>
      </c>
      <c r="D19" s="33"/>
      <c r="E19" s="104" t="s">
        <v>11</v>
      </c>
      <c r="F19" s="33"/>
      <c r="G19" s="37" t="s">
        <v>16</v>
      </c>
      <c r="H19" s="33"/>
      <c r="I19" s="37" t="s">
        <v>16</v>
      </c>
      <c r="K19" s="44" t="s">
        <v>20</v>
      </c>
      <c r="M19" s="179" t="s">
        <v>13</v>
      </c>
      <c r="N19" s="33"/>
      <c r="O19" s="33"/>
      <c r="P19" s="33"/>
      <c r="Q19" s="33"/>
      <c r="R19" s="33"/>
      <c r="S19" s="36"/>
      <c r="T19" s="43" t="s">
        <v>17</v>
      </c>
      <c r="U19" s="41" t="s">
        <v>21</v>
      </c>
      <c r="V19" s="41" t="s">
        <v>18</v>
      </c>
      <c r="W19" s="44" t="s">
        <v>22</v>
      </c>
      <c r="X19" s="39"/>
      <c r="Y19" s="232"/>
    </row>
    <row r="20" spans="1:25" s="3" customFormat="1" ht="21.6" customHeight="1" x14ac:dyDescent="0.25">
      <c r="A20" s="293">
        <v>46036</v>
      </c>
      <c r="B20" s="298" t="s">
        <v>23</v>
      </c>
      <c r="C20" s="179" t="s">
        <v>13</v>
      </c>
      <c r="D20" s="33"/>
      <c r="E20" s="104" t="s">
        <v>14</v>
      </c>
      <c r="F20" s="33"/>
      <c r="G20" s="37" t="s">
        <v>16</v>
      </c>
      <c r="H20" s="33"/>
      <c r="I20" s="104" t="s">
        <v>14</v>
      </c>
      <c r="K20" s="44" t="s">
        <v>15</v>
      </c>
      <c r="M20" s="179" t="s">
        <v>24</v>
      </c>
      <c r="N20" s="33"/>
      <c r="O20" s="33"/>
      <c r="P20" s="33"/>
      <c r="Q20" s="33"/>
      <c r="R20" s="33"/>
      <c r="S20" s="36"/>
      <c r="T20" s="43" t="s">
        <v>21</v>
      </c>
      <c r="U20" s="41" t="s">
        <v>18</v>
      </c>
      <c r="V20" s="41" t="s">
        <v>22</v>
      </c>
      <c r="W20" s="44" t="s">
        <v>16</v>
      </c>
      <c r="X20" s="39"/>
      <c r="Y20" s="232"/>
    </row>
    <row r="21" spans="1:25" s="3" customFormat="1" ht="21.6" customHeight="1" x14ac:dyDescent="0.25">
      <c r="A21" s="293">
        <v>46037</v>
      </c>
      <c r="B21" s="298" t="s">
        <v>25</v>
      </c>
      <c r="C21" s="179" t="s">
        <v>11</v>
      </c>
      <c r="D21" s="33"/>
      <c r="E21" s="104" t="s">
        <v>13</v>
      </c>
      <c r="F21" s="33"/>
      <c r="G21" s="104" t="s">
        <v>14</v>
      </c>
      <c r="H21" s="33"/>
      <c r="I21" s="104" t="s">
        <v>24</v>
      </c>
      <c r="K21" s="44" t="s">
        <v>20</v>
      </c>
      <c r="M21" s="178" t="s">
        <v>16</v>
      </c>
      <c r="N21" s="33"/>
      <c r="O21" s="33"/>
      <c r="P21" s="33"/>
      <c r="Q21" s="33"/>
      <c r="R21" s="33"/>
      <c r="S21" s="36"/>
      <c r="T21" s="43" t="s">
        <v>18</v>
      </c>
      <c r="U21" s="41" t="s">
        <v>16</v>
      </c>
      <c r="V21" s="41" t="s">
        <v>16</v>
      </c>
      <c r="W21" s="44" t="s">
        <v>17</v>
      </c>
      <c r="X21" s="39"/>
      <c r="Y21" s="232"/>
    </row>
    <row r="22" spans="1:25" s="3" customFormat="1" ht="21.6" customHeight="1" thickBot="1" x14ac:dyDescent="0.3">
      <c r="A22" s="293">
        <v>46038</v>
      </c>
      <c r="B22" s="298" t="s">
        <v>26</v>
      </c>
      <c r="C22" s="279" t="s">
        <v>16</v>
      </c>
      <c r="D22" s="120"/>
      <c r="E22" s="200" t="s">
        <v>11</v>
      </c>
      <c r="F22" s="120"/>
      <c r="G22" s="105" t="s">
        <v>13</v>
      </c>
      <c r="H22" s="120"/>
      <c r="I22" s="105" t="s">
        <v>14</v>
      </c>
      <c r="J22" s="264"/>
      <c r="K22" s="248" t="s">
        <v>15</v>
      </c>
      <c r="L22" s="264"/>
      <c r="M22" s="258" t="s">
        <v>24</v>
      </c>
      <c r="N22" s="33"/>
      <c r="O22" s="33"/>
      <c r="P22" s="33"/>
      <c r="Q22" s="33"/>
      <c r="R22" s="33"/>
      <c r="S22" s="36"/>
      <c r="T22" s="43" t="s">
        <v>22</v>
      </c>
      <c r="U22" s="41" t="s">
        <v>16</v>
      </c>
      <c r="V22" s="41" t="s">
        <v>17</v>
      </c>
      <c r="W22" s="44" t="s">
        <v>21</v>
      </c>
      <c r="X22" s="48"/>
      <c r="Y22" s="233"/>
    </row>
    <row r="23" spans="1:25" s="3" customFormat="1" ht="21.6" customHeight="1" x14ac:dyDescent="0.25">
      <c r="A23" s="293">
        <v>46039</v>
      </c>
      <c r="B23" s="298" t="s">
        <v>27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5"/>
      <c r="O23" s="53" t="s">
        <v>20</v>
      </c>
      <c r="P23" s="33"/>
      <c r="Q23" s="53" t="s">
        <v>17</v>
      </c>
      <c r="R23" s="53" t="s">
        <v>21</v>
      </c>
      <c r="S23" s="36"/>
      <c r="T23" s="54"/>
      <c r="U23" s="55"/>
      <c r="V23" s="55"/>
      <c r="W23" s="56"/>
      <c r="X23" s="57" t="s">
        <v>18</v>
      </c>
      <c r="Y23" s="230" t="s">
        <v>22</v>
      </c>
    </row>
    <row r="24" spans="1:25" s="3" customFormat="1" ht="21.6" customHeight="1" thickBot="1" x14ac:dyDescent="0.3">
      <c r="A24" s="293">
        <v>46040</v>
      </c>
      <c r="B24" s="298" t="s">
        <v>28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5"/>
      <c r="O24" s="53" t="s">
        <v>16</v>
      </c>
      <c r="P24" s="53" t="s">
        <v>29</v>
      </c>
      <c r="Q24" s="53" t="s">
        <v>22</v>
      </c>
      <c r="R24" s="53" t="s">
        <v>18</v>
      </c>
      <c r="S24" s="36"/>
      <c r="T24" s="48"/>
      <c r="U24" s="62"/>
      <c r="V24" s="62"/>
      <c r="W24" s="49"/>
      <c r="X24" s="63" t="s">
        <v>16</v>
      </c>
      <c r="Y24" s="202" t="s">
        <v>17</v>
      </c>
    </row>
    <row r="25" spans="1:25" s="3" customFormat="1" ht="21.6" customHeight="1" x14ac:dyDescent="0.25">
      <c r="A25" s="293">
        <v>46041</v>
      </c>
      <c r="B25" s="298" t="s">
        <v>10</v>
      </c>
      <c r="C25" s="276" t="s">
        <v>14</v>
      </c>
      <c r="D25" s="113"/>
      <c r="E25" s="125" t="s">
        <v>11</v>
      </c>
      <c r="F25" s="113"/>
      <c r="G25" s="199" t="s">
        <v>16</v>
      </c>
      <c r="H25" s="113"/>
      <c r="I25" s="125" t="s">
        <v>24</v>
      </c>
      <c r="J25" s="144"/>
      <c r="K25" s="247" t="s">
        <v>20</v>
      </c>
      <c r="L25" s="144"/>
      <c r="M25" s="249" t="s">
        <v>13</v>
      </c>
      <c r="N25" s="33"/>
      <c r="O25" s="33"/>
      <c r="P25" s="33"/>
      <c r="Q25" s="33"/>
      <c r="R25" s="33"/>
      <c r="S25" s="36"/>
      <c r="T25" s="37" t="s">
        <v>21</v>
      </c>
      <c r="U25" s="32" t="s">
        <v>18</v>
      </c>
      <c r="V25" s="32" t="s">
        <v>22</v>
      </c>
      <c r="W25" s="38" t="s">
        <v>16</v>
      </c>
      <c r="X25" s="54"/>
      <c r="Y25" s="231"/>
    </row>
    <row r="26" spans="1:25" s="3" customFormat="1" ht="21.6" customHeight="1" x14ac:dyDescent="0.25">
      <c r="A26" s="293">
        <v>46042</v>
      </c>
      <c r="B26" s="298" t="s">
        <v>19</v>
      </c>
      <c r="C26" s="277" t="s">
        <v>13</v>
      </c>
      <c r="D26" s="33"/>
      <c r="E26" s="41" t="s">
        <v>14</v>
      </c>
      <c r="F26" s="33"/>
      <c r="G26" s="41" t="s">
        <v>24</v>
      </c>
      <c r="H26" s="33"/>
      <c r="I26" s="37" t="s">
        <v>16</v>
      </c>
      <c r="K26" s="44" t="s">
        <v>15</v>
      </c>
      <c r="M26" s="179" t="s">
        <v>14</v>
      </c>
      <c r="N26" s="33"/>
      <c r="O26" s="33"/>
      <c r="P26" s="33"/>
      <c r="Q26" s="33"/>
      <c r="R26" s="33"/>
      <c r="S26" s="36"/>
      <c r="T26" s="43" t="s">
        <v>18</v>
      </c>
      <c r="U26" s="41" t="s">
        <v>22</v>
      </c>
      <c r="V26" s="41" t="s">
        <v>16</v>
      </c>
      <c r="W26" s="44" t="s">
        <v>17</v>
      </c>
      <c r="X26" s="39"/>
      <c r="Y26" s="232"/>
    </row>
    <row r="27" spans="1:25" s="3" customFormat="1" ht="21.6" customHeight="1" x14ac:dyDescent="0.25">
      <c r="A27" s="293">
        <v>46043</v>
      </c>
      <c r="B27" s="298" t="s">
        <v>23</v>
      </c>
      <c r="C27" s="277" t="s">
        <v>13</v>
      </c>
      <c r="D27" s="33"/>
      <c r="E27" s="41" t="s">
        <v>13</v>
      </c>
      <c r="F27" s="33"/>
      <c r="G27" s="41" t="s">
        <v>14</v>
      </c>
      <c r="H27" s="33"/>
      <c r="I27" s="41" t="s">
        <v>24</v>
      </c>
      <c r="K27" s="44" t="s">
        <v>20</v>
      </c>
      <c r="M27" s="178" t="s">
        <v>16</v>
      </c>
      <c r="N27" s="33"/>
      <c r="O27" s="33"/>
      <c r="P27" s="33"/>
      <c r="Q27" s="33"/>
      <c r="R27" s="33"/>
      <c r="S27" s="36"/>
      <c r="T27" s="43" t="s">
        <v>16</v>
      </c>
      <c r="U27" s="41" t="s">
        <v>16</v>
      </c>
      <c r="V27" s="41" t="s">
        <v>17</v>
      </c>
      <c r="W27" s="44" t="s">
        <v>21</v>
      </c>
      <c r="X27" s="39"/>
      <c r="Y27" s="232"/>
    </row>
    <row r="28" spans="1:25" s="3" customFormat="1" ht="21.6" customHeight="1" x14ac:dyDescent="0.25">
      <c r="A28" s="293">
        <v>46044</v>
      </c>
      <c r="B28" s="298" t="s">
        <v>25</v>
      </c>
      <c r="C28" s="278" t="s">
        <v>16</v>
      </c>
      <c r="D28" s="33"/>
      <c r="E28" s="41" t="s">
        <v>13</v>
      </c>
      <c r="F28" s="33"/>
      <c r="G28" s="41" t="s">
        <v>13</v>
      </c>
      <c r="H28" s="33"/>
      <c r="I28" s="41" t="s">
        <v>14</v>
      </c>
      <c r="K28" s="44" t="s">
        <v>15</v>
      </c>
      <c r="M28" s="179" t="s">
        <v>24</v>
      </c>
      <c r="N28" s="33"/>
      <c r="O28" s="33"/>
      <c r="P28" s="33"/>
      <c r="Q28" s="33"/>
      <c r="R28" s="33"/>
      <c r="S28" s="36"/>
      <c r="T28" s="43" t="s">
        <v>16</v>
      </c>
      <c r="U28" s="41" t="s">
        <v>17</v>
      </c>
      <c r="V28" s="41" t="s">
        <v>21</v>
      </c>
      <c r="W28" s="44" t="s">
        <v>18</v>
      </c>
      <c r="X28" s="39"/>
      <c r="Y28" s="232"/>
    </row>
    <row r="29" spans="1:25" s="3" customFormat="1" ht="21.6" customHeight="1" thickBot="1" x14ac:dyDescent="0.3">
      <c r="A29" s="293">
        <v>46045</v>
      </c>
      <c r="B29" s="298" t="s">
        <v>26</v>
      </c>
      <c r="C29" s="203" t="s">
        <v>11</v>
      </c>
      <c r="D29" s="120"/>
      <c r="E29" s="121" t="s">
        <v>13</v>
      </c>
      <c r="F29" s="120"/>
      <c r="G29" s="200" t="s">
        <v>16</v>
      </c>
      <c r="H29" s="120"/>
      <c r="I29" s="121" t="s">
        <v>13</v>
      </c>
      <c r="J29" s="264"/>
      <c r="K29" s="248" t="s">
        <v>20</v>
      </c>
      <c r="L29" s="264"/>
      <c r="M29" s="253" t="s">
        <v>14</v>
      </c>
      <c r="N29" s="65"/>
      <c r="O29" s="65"/>
      <c r="P29" s="65"/>
      <c r="Q29" s="65"/>
      <c r="R29" s="65"/>
      <c r="S29" s="67"/>
      <c r="T29" s="43" t="s">
        <v>16</v>
      </c>
      <c r="U29" s="41" t="s">
        <v>21</v>
      </c>
      <c r="V29" s="41" t="s">
        <v>18</v>
      </c>
      <c r="W29" s="44" t="s">
        <v>16</v>
      </c>
      <c r="X29" s="48"/>
      <c r="Y29" s="233"/>
    </row>
    <row r="30" spans="1:25" s="3" customFormat="1" ht="21.6" customHeight="1" x14ac:dyDescent="0.25">
      <c r="A30" s="293">
        <v>46046</v>
      </c>
      <c r="B30" s="298" t="s">
        <v>27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20"/>
      <c r="O30" s="86" t="s">
        <v>15</v>
      </c>
      <c r="P30" s="41" t="s">
        <v>29</v>
      </c>
      <c r="Q30" s="86" t="s">
        <v>21</v>
      </c>
      <c r="R30" s="86" t="s">
        <v>18</v>
      </c>
      <c r="S30" s="87"/>
      <c r="T30" s="54"/>
      <c r="U30" s="55"/>
      <c r="V30" s="55"/>
      <c r="W30" s="56"/>
      <c r="X30" s="57" t="s">
        <v>17</v>
      </c>
      <c r="Y30" s="230" t="s">
        <v>18</v>
      </c>
    </row>
    <row r="31" spans="1:25" s="3" customFormat="1" ht="21.6" customHeight="1" thickBot="1" x14ac:dyDescent="0.3">
      <c r="A31" s="293">
        <v>46047</v>
      </c>
      <c r="B31" s="298" t="s">
        <v>28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5"/>
      <c r="O31" s="41" t="s">
        <v>17</v>
      </c>
      <c r="Q31" s="41" t="s">
        <v>22</v>
      </c>
      <c r="R31" s="41" t="s">
        <v>16</v>
      </c>
      <c r="T31" s="48"/>
      <c r="U31" s="62"/>
      <c r="V31" s="62"/>
      <c r="W31" s="49"/>
      <c r="X31" s="63" t="s">
        <v>21</v>
      </c>
      <c r="Y31" s="202" t="s">
        <v>16</v>
      </c>
    </row>
    <row r="32" spans="1:25" s="3" customFormat="1" ht="21.6" customHeight="1" thickBot="1" x14ac:dyDescent="0.3">
      <c r="A32" s="293">
        <v>46048</v>
      </c>
      <c r="B32" s="298" t="s">
        <v>10</v>
      </c>
      <c r="C32" s="291" t="s">
        <v>13</v>
      </c>
      <c r="D32" s="113"/>
      <c r="E32" s="135" t="s">
        <v>14</v>
      </c>
      <c r="F32" s="113"/>
      <c r="G32" s="195" t="s">
        <v>11</v>
      </c>
      <c r="H32" s="113"/>
      <c r="I32" s="197" t="s">
        <v>16</v>
      </c>
      <c r="J32" s="144"/>
      <c r="K32" s="250" t="s">
        <v>15</v>
      </c>
      <c r="L32" s="144"/>
      <c r="M32" s="257" t="s">
        <v>16</v>
      </c>
      <c r="N32" s="33"/>
      <c r="O32" s="33"/>
      <c r="P32" s="33"/>
      <c r="Q32" s="33"/>
      <c r="R32" s="33"/>
      <c r="S32" s="36"/>
      <c r="T32" s="37" t="s">
        <v>17</v>
      </c>
      <c r="U32" s="32" t="s">
        <v>16</v>
      </c>
      <c r="V32" s="32" t="s">
        <v>18</v>
      </c>
      <c r="W32" s="38" t="s">
        <v>22</v>
      </c>
      <c r="X32" s="54"/>
      <c r="Y32" s="231"/>
    </row>
    <row r="33" spans="1:25" s="3" customFormat="1" ht="21.6" customHeight="1" thickBot="1" x14ac:dyDescent="0.3">
      <c r="A33" s="293">
        <v>46049</v>
      </c>
      <c r="B33" s="298" t="s">
        <v>19</v>
      </c>
      <c r="C33" s="291" t="s">
        <v>13</v>
      </c>
      <c r="D33" s="33"/>
      <c r="E33" s="103" t="s">
        <v>13</v>
      </c>
      <c r="F33" s="33"/>
      <c r="G33" s="196" t="s">
        <v>14</v>
      </c>
      <c r="H33" s="33"/>
      <c r="I33" s="103" t="s">
        <v>24</v>
      </c>
      <c r="K33" s="251" t="s">
        <v>20</v>
      </c>
      <c r="M33" s="253" t="s">
        <v>16</v>
      </c>
      <c r="N33" s="33"/>
      <c r="O33" s="33"/>
      <c r="P33" s="33"/>
      <c r="Q33" s="33"/>
      <c r="R33" s="33"/>
      <c r="S33" s="36"/>
      <c r="T33" s="43" t="s">
        <v>21</v>
      </c>
      <c r="U33" s="41" t="s">
        <v>18</v>
      </c>
      <c r="V33" s="41" t="s">
        <v>16</v>
      </c>
      <c r="W33" s="44" t="s">
        <v>16</v>
      </c>
      <c r="X33" s="39"/>
      <c r="Y33" s="232"/>
    </row>
    <row r="34" spans="1:25" s="3" customFormat="1" ht="21.6" customHeight="1" thickBot="1" x14ac:dyDescent="0.3">
      <c r="A34" s="293">
        <v>46050</v>
      </c>
      <c r="B34" s="298" t="s">
        <v>23</v>
      </c>
      <c r="C34" s="203" t="s">
        <v>16</v>
      </c>
      <c r="D34" s="33"/>
      <c r="E34" s="121" t="s">
        <v>16</v>
      </c>
      <c r="F34" s="33"/>
      <c r="G34" s="103" t="s">
        <v>13</v>
      </c>
      <c r="H34" s="33"/>
      <c r="I34" s="104" t="s">
        <v>14</v>
      </c>
      <c r="K34" s="251" t="s">
        <v>15</v>
      </c>
      <c r="M34" s="179" t="s">
        <v>24</v>
      </c>
      <c r="N34" s="33"/>
      <c r="O34" s="33"/>
      <c r="P34" s="33"/>
      <c r="Q34" s="33"/>
      <c r="R34" s="33"/>
      <c r="S34" s="36"/>
      <c r="T34" s="43" t="s">
        <v>18</v>
      </c>
      <c r="U34" s="41" t="s">
        <v>22</v>
      </c>
      <c r="V34" s="41" t="s">
        <v>16</v>
      </c>
      <c r="W34" s="44" t="s">
        <v>16</v>
      </c>
      <c r="X34" s="39"/>
      <c r="Y34" s="232"/>
    </row>
    <row r="35" spans="1:25" s="3" customFormat="1" ht="21.6" customHeight="1" thickBot="1" x14ac:dyDescent="0.3">
      <c r="A35" s="293">
        <v>46051</v>
      </c>
      <c r="B35" s="298" t="s">
        <v>25</v>
      </c>
      <c r="C35" s="253" t="s">
        <v>11</v>
      </c>
      <c r="D35" s="33"/>
      <c r="E35" s="121" t="s">
        <v>16</v>
      </c>
      <c r="F35" s="33"/>
      <c r="G35" s="104" t="s">
        <v>11</v>
      </c>
      <c r="H35" s="33"/>
      <c r="I35" s="105" t="s">
        <v>13</v>
      </c>
      <c r="K35" s="251" t="s">
        <v>20</v>
      </c>
      <c r="M35" s="179" t="s">
        <v>14</v>
      </c>
      <c r="N35" s="33"/>
      <c r="O35" s="33"/>
      <c r="P35" s="33"/>
      <c r="Q35" s="33"/>
      <c r="R35" s="33"/>
      <c r="S35" s="36"/>
      <c r="T35" s="43" t="s">
        <v>22</v>
      </c>
      <c r="U35" s="41" t="s">
        <v>16</v>
      </c>
      <c r="V35" s="41" t="s">
        <v>17</v>
      </c>
      <c r="W35" s="44" t="s">
        <v>21</v>
      </c>
      <c r="X35" s="39"/>
      <c r="Y35" s="232"/>
    </row>
    <row r="36" spans="1:25" s="3" customFormat="1" ht="21.6" customHeight="1" thickBot="1" x14ac:dyDescent="0.3">
      <c r="A36" s="293">
        <v>46052</v>
      </c>
      <c r="B36" s="298" t="s">
        <v>26</v>
      </c>
      <c r="C36" s="203" t="s">
        <v>16</v>
      </c>
      <c r="D36" s="120"/>
      <c r="E36" s="109" t="s">
        <v>11</v>
      </c>
      <c r="F36" s="120"/>
      <c r="G36" s="121" t="s">
        <v>16</v>
      </c>
      <c r="H36" s="120"/>
      <c r="I36" s="196" t="s">
        <v>14</v>
      </c>
      <c r="J36" s="264"/>
      <c r="K36" s="252" t="s">
        <v>15</v>
      </c>
      <c r="L36" s="264"/>
      <c r="M36" s="253" t="s">
        <v>13</v>
      </c>
      <c r="N36" s="33"/>
      <c r="O36" s="33"/>
      <c r="P36" s="33"/>
      <c r="Q36" s="33"/>
      <c r="R36" s="33"/>
      <c r="S36" s="36"/>
      <c r="T36" s="43" t="s">
        <v>16</v>
      </c>
      <c r="U36" s="41" t="s">
        <v>17</v>
      </c>
      <c r="V36" s="41" t="s">
        <v>21</v>
      </c>
      <c r="W36" s="44" t="s">
        <v>18</v>
      </c>
      <c r="X36" s="48"/>
      <c r="Y36" s="233"/>
    </row>
    <row r="37" spans="1:25" s="3" customFormat="1" ht="21.6" customHeight="1" thickBot="1" x14ac:dyDescent="0.3">
      <c r="A37" s="294">
        <v>46053</v>
      </c>
      <c r="B37" s="299" t="s">
        <v>27</v>
      </c>
      <c r="C37" s="264"/>
      <c r="D37" s="120"/>
      <c r="E37" s="264"/>
      <c r="F37" s="120"/>
      <c r="G37" s="264"/>
      <c r="H37" s="120"/>
      <c r="I37" s="264"/>
      <c r="J37" s="264"/>
      <c r="K37" s="264"/>
      <c r="L37" s="264"/>
      <c r="M37" s="264"/>
      <c r="N37" s="330"/>
      <c r="O37" s="121" t="s">
        <v>20</v>
      </c>
      <c r="P37" s="264"/>
      <c r="Q37" s="121" t="s">
        <v>18</v>
      </c>
      <c r="R37" s="121" t="s">
        <v>22</v>
      </c>
      <c r="S37" s="320"/>
      <c r="T37" s="331"/>
      <c r="U37" s="332"/>
      <c r="V37" s="332"/>
      <c r="W37" s="333"/>
      <c r="X37" s="334" t="s">
        <v>22</v>
      </c>
      <c r="Y37" s="335" t="s">
        <v>16</v>
      </c>
    </row>
  </sheetData>
  <mergeCells count="8">
    <mergeCell ref="A5:A6"/>
    <mergeCell ref="C7:M8"/>
    <mergeCell ref="C1:M3"/>
    <mergeCell ref="O1:R3"/>
    <mergeCell ref="T1:Y3"/>
    <mergeCell ref="A4:B4"/>
    <mergeCell ref="T4:W4"/>
    <mergeCell ref="X4:Y4"/>
  </mergeCells>
  <conditionalFormatting sqref="A4 N4:O4 N5:N6">
    <cfRule type="expression" dxfId="13566" priority="908" stopIfTrue="1">
      <formula>NOT(ISERROR(SEARCH("E/DSL",A4)))</formula>
    </cfRule>
  </conditionalFormatting>
  <conditionalFormatting sqref="A5">
    <cfRule type="expression" dxfId="13565" priority="907" stopIfTrue="1">
      <formula>NOT(ISERROR(SEARCH("E/DSL",A5)))</formula>
    </cfRule>
  </conditionalFormatting>
  <conditionalFormatting sqref="Z5:XFD6 M5:S6 M1:XFD4 A1:L6">
    <cfRule type="cellIs" dxfId="13564" priority="905" operator="equal">
      <formula>"E Kids"</formula>
    </cfRule>
    <cfRule type="cellIs" dxfId="13563" priority="906" operator="equal">
      <formula>"Convicted"</formula>
    </cfRule>
  </conditionalFormatting>
  <conditionalFormatting sqref="B5:B6">
    <cfRule type="expression" dxfId="13562" priority="909" stopIfTrue="1">
      <formula>NOT(ISERROR(SEARCH("E/DSL",B5)))</formula>
    </cfRule>
  </conditionalFormatting>
  <conditionalFormatting sqref="C1">
    <cfRule type="cellIs" dxfId="13561" priority="918" stopIfTrue="1" operator="equal">
      <formula>"A / B &amp; D Remand"</formula>
    </cfRule>
    <cfRule type="cellIs" dxfId="13560" priority="919" stopIfTrue="1" operator="equal">
      <formula>"Protection"</formula>
    </cfRule>
    <cfRule type="cellIs" dxfId="13559" priority="920" stopIfTrue="1" operator="equal">
      <formula>"Convicted"</formula>
    </cfRule>
    <cfRule type="cellIs" dxfId="13558" priority="921" stopIfTrue="1" operator="equal">
      <formula>"C Remand"</formula>
    </cfRule>
    <cfRule type="cellIs" priority="922" stopIfTrue="1" operator="equal">
      <formula>"E Kids"</formula>
    </cfRule>
    <cfRule type="cellIs" dxfId="13557" priority="923" stopIfTrue="1" operator="equal">
      <formula>"Kids"</formula>
    </cfRule>
    <cfRule type="cellIs" dxfId="13556" priority="924" stopIfTrue="1" operator="equal">
      <formula>"Convicted"</formula>
    </cfRule>
    <cfRule type="cellIs" dxfId="13555" priority="925" stopIfTrue="1" operator="equal">
      <formula>"Protection"</formula>
    </cfRule>
    <cfRule type="cellIs" dxfId="13554" priority="926" stopIfTrue="1" operator="equal">
      <formula>"A / B &amp; D Remand"</formula>
    </cfRule>
    <cfRule type="cellIs" dxfId="13553" priority="927" stopIfTrue="1" operator="equal">
      <formula>"C Remand "</formula>
    </cfRule>
  </conditionalFormatting>
  <conditionalFormatting sqref="C4">
    <cfRule type="cellIs" dxfId="13552" priority="913" stopIfTrue="1" operator="equal">
      <formula>"A / B &amp; D Remand"</formula>
    </cfRule>
    <cfRule type="cellIs" dxfId="13551" priority="914" stopIfTrue="1" operator="equal">
      <formula>"Protection"</formula>
    </cfRule>
    <cfRule type="cellIs" dxfId="13550" priority="936" stopIfTrue="1" operator="equal">
      <formula>"Convicted"</formula>
    </cfRule>
    <cfRule type="cellIs" dxfId="13549" priority="937" stopIfTrue="1" operator="equal">
      <formula>"C Remand"</formula>
    </cfRule>
    <cfRule type="cellIs" priority="938" stopIfTrue="1" operator="equal">
      <formula>"E Kids"</formula>
    </cfRule>
    <cfRule type="cellIs" dxfId="13548" priority="939" stopIfTrue="1" operator="equal">
      <formula>"Kids"</formula>
    </cfRule>
    <cfRule type="cellIs" dxfId="13547" priority="940" stopIfTrue="1" operator="equal">
      <formula>"Convicted"</formula>
    </cfRule>
    <cfRule type="cellIs" dxfId="13546" priority="941" stopIfTrue="1" operator="equal">
      <formula>"Protection"</formula>
    </cfRule>
    <cfRule type="cellIs" dxfId="13545" priority="943" stopIfTrue="1" operator="equal">
      <formula>"C Remand "</formula>
    </cfRule>
    <cfRule type="expression" dxfId="13544" priority="944" stopIfTrue="1">
      <formula>NOT(ISERROR(SEARCH("E/DSL",C4)))</formula>
    </cfRule>
  </conditionalFormatting>
  <conditionalFormatting sqref="C4:C5">
    <cfRule type="cellIs" dxfId="13543" priority="942" stopIfTrue="1" operator="equal">
      <formula>"A / B &amp; D Remand"</formula>
    </cfRule>
  </conditionalFormatting>
  <conditionalFormatting sqref="C5">
    <cfRule type="cellIs" dxfId="13542" priority="950" stopIfTrue="1" operator="equal">
      <formula>"Convicted"</formula>
    </cfRule>
  </conditionalFormatting>
  <conditionalFormatting sqref="C5">
    <cfRule type="cellIs" dxfId="13541" priority="945" stopIfTrue="1" operator="equal">
      <formula>"Protection"</formula>
    </cfRule>
    <cfRule type="cellIs" dxfId="13540" priority="946" stopIfTrue="1" operator="equal">
      <formula>"Convicted"</formula>
    </cfRule>
    <cfRule type="cellIs" dxfId="13539" priority="947" stopIfTrue="1" operator="equal">
      <formula>"C Remand"</formula>
    </cfRule>
    <cfRule type="cellIs" priority="948" stopIfTrue="1" operator="equal">
      <formula>"E Kids"</formula>
    </cfRule>
    <cfRule type="cellIs" dxfId="13538" priority="949" stopIfTrue="1" operator="equal">
      <formula>"Kids"</formula>
    </cfRule>
    <cfRule type="cellIs" dxfId="13537" priority="951" stopIfTrue="1" operator="equal">
      <formula>"Protection"</formula>
    </cfRule>
    <cfRule type="cellIs" dxfId="13536" priority="953" stopIfTrue="1" operator="equal">
      <formula>"C Remand "</formula>
    </cfRule>
    <cfRule type="expression" dxfId="13535" priority="954" stopIfTrue="1">
      <formula>NOT(ISERROR(SEARCH("E/DSL",C5)))</formula>
    </cfRule>
  </conditionalFormatting>
  <conditionalFormatting sqref="C5:C6">
    <cfRule type="cellIs" dxfId="13534" priority="952" stopIfTrue="1" operator="equal">
      <formula>"A / B &amp; D Remand"</formula>
    </cfRule>
  </conditionalFormatting>
  <conditionalFormatting sqref="C6">
    <cfRule type="cellIs" dxfId="13533" priority="955" stopIfTrue="1" operator="equal">
      <formula>"Protection"</formula>
    </cfRule>
    <cfRule type="cellIs" dxfId="13532" priority="956" stopIfTrue="1" operator="equal">
      <formula>"Convicted"</formula>
    </cfRule>
    <cfRule type="cellIs" dxfId="13531" priority="957" stopIfTrue="1" operator="equal">
      <formula>"C Remand"</formula>
    </cfRule>
    <cfRule type="cellIs" priority="958" stopIfTrue="1" operator="equal">
      <formula>"E Kids"</formula>
    </cfRule>
    <cfRule type="cellIs" dxfId="13530" priority="959" stopIfTrue="1" operator="equal">
      <formula>"Kids"</formula>
    </cfRule>
    <cfRule type="cellIs" dxfId="13529" priority="960" stopIfTrue="1" operator="equal">
      <formula>"Convicted"</formula>
    </cfRule>
    <cfRule type="cellIs" dxfId="13528" priority="961" stopIfTrue="1" operator="equal">
      <formula>"Protection"</formula>
    </cfRule>
    <cfRule type="cellIs" dxfId="13527" priority="962" stopIfTrue="1" operator="equal">
      <formula>"A / B &amp; D Remand"</formula>
    </cfRule>
    <cfRule type="cellIs" dxfId="13526" priority="963" stopIfTrue="1" operator="equal">
      <formula>"C Remand "</formula>
    </cfRule>
    <cfRule type="expression" dxfId="13525" priority="964" stopIfTrue="1">
      <formula>NOT(ISERROR(SEARCH("E/DSL",C6)))</formula>
    </cfRule>
  </conditionalFormatting>
  <conditionalFormatting sqref="D4 F4 H4">
    <cfRule type="cellIs" dxfId="13524" priority="965" stopIfTrue="1" operator="equal">
      <formula>"Kids"</formula>
    </cfRule>
    <cfRule type="cellIs" dxfId="13523" priority="966" stopIfTrue="1" operator="equal">
      <formula>"Convicted"</formula>
    </cfRule>
    <cfRule type="cellIs" dxfId="13522" priority="967" stopIfTrue="1" operator="equal">
      <formula>"Protection"</formula>
    </cfRule>
    <cfRule type="cellIs" dxfId="13521" priority="968" stopIfTrue="1" operator="equal">
      <formula>"A / B &amp; D Remand"</formula>
    </cfRule>
    <cfRule type="cellIs" dxfId="13520" priority="969" stopIfTrue="1" operator="equal">
      <formula>"C Remand "</formula>
    </cfRule>
    <cfRule type="expression" dxfId="13519" priority="970" stopIfTrue="1">
      <formula>NOT(ISERROR(SEARCH("E/DSL",D4)))</formula>
    </cfRule>
  </conditionalFormatting>
  <conditionalFormatting sqref="D5:D6 F5:F6 H5:H6">
    <cfRule type="cellIs" dxfId="13518" priority="983" stopIfTrue="1" operator="equal">
      <formula>"Kids"</formula>
    </cfRule>
    <cfRule type="cellIs" dxfId="13517" priority="985" stopIfTrue="1" operator="equal">
      <formula>"Protection"</formula>
    </cfRule>
    <cfRule type="cellIs" dxfId="13516" priority="986" stopIfTrue="1" operator="equal">
      <formula>"A / B &amp; D Remand"</formula>
    </cfRule>
    <cfRule type="cellIs" dxfId="13515" priority="987" stopIfTrue="1" operator="equal">
      <formula>"C Remand "</formula>
    </cfRule>
    <cfRule type="expression" dxfId="13514" priority="988" stopIfTrue="1">
      <formula>NOT(ISERROR(SEARCH("E/DSL",D5)))</formula>
    </cfRule>
  </conditionalFormatting>
  <conditionalFormatting sqref="D6 F6 H6 D5:M5">
    <cfRule type="cellIs" dxfId="13513" priority="984" stopIfTrue="1" operator="equal">
      <formula>"Convicted"</formula>
    </cfRule>
  </conditionalFormatting>
  <conditionalFormatting sqref="E4">
    <cfRule type="cellIs" dxfId="13512" priority="971" stopIfTrue="1" operator="equal">
      <formula>"Kids"</formula>
    </cfRule>
    <cfRule type="cellIs" dxfId="13511" priority="972" stopIfTrue="1" operator="equal">
      <formula>"Convicted"</formula>
    </cfRule>
    <cfRule type="cellIs" dxfId="13510" priority="973" stopIfTrue="1" operator="equal">
      <formula>"Protection"</formula>
    </cfRule>
    <cfRule type="cellIs" dxfId="13509" priority="974" stopIfTrue="1" operator="equal">
      <formula>"A / B &amp; D Remand"</formula>
    </cfRule>
    <cfRule type="cellIs" dxfId="13508" priority="975" stopIfTrue="1" operator="equal">
      <formula>"C Remand "</formula>
    </cfRule>
    <cfRule type="expression" dxfId="13507" priority="976" stopIfTrue="1">
      <formula>NOT(ISERROR(SEARCH("E/DSL",E4)))</formula>
    </cfRule>
  </conditionalFormatting>
  <conditionalFormatting sqref="E4:E6">
    <cfRule type="cellIs" priority="912" stopIfTrue="1" operator="equal">
      <formula>"E Kids"</formula>
    </cfRule>
  </conditionalFormatting>
  <conditionalFormatting sqref="E5">
    <cfRule type="cellIs" dxfId="13506" priority="935" stopIfTrue="1" operator="equal">
      <formula>"KIDS"</formula>
    </cfRule>
  </conditionalFormatting>
  <conditionalFormatting sqref="E5">
    <cfRule type="cellIs" dxfId="13505" priority="989" stopIfTrue="1" operator="equal">
      <formula>"Protection"</formula>
    </cfRule>
    <cfRule type="cellIs" dxfId="13504" priority="990" stopIfTrue="1" operator="equal">
      <formula>"A / B &amp; D Remand"</formula>
    </cfRule>
    <cfRule type="cellIs" dxfId="13503" priority="991" stopIfTrue="1" operator="equal">
      <formula>"C Remand "</formula>
    </cfRule>
    <cfRule type="expression" dxfId="13502" priority="992" stopIfTrue="1">
      <formula>NOT(ISERROR(SEARCH("E/DSL",E5)))</formula>
    </cfRule>
  </conditionalFormatting>
  <conditionalFormatting sqref="E6 G6 I6:M6">
    <cfRule type="cellIs" dxfId="13501" priority="998" stopIfTrue="1" operator="equal">
      <formula>"Convicted"</formula>
    </cfRule>
  </conditionalFormatting>
  <conditionalFormatting sqref="E6">
    <cfRule type="cellIs" dxfId="13500" priority="997" stopIfTrue="1" operator="equal">
      <formula>"Kids"</formula>
    </cfRule>
    <cfRule type="cellIs" dxfId="13499" priority="999" stopIfTrue="1" operator="equal">
      <formula>"Protection"</formula>
    </cfRule>
    <cfRule type="cellIs" dxfId="13498" priority="1000" stopIfTrue="1" operator="equal">
      <formula>"A / B &amp; D Remand"</formula>
    </cfRule>
    <cfRule type="cellIs" dxfId="13497" priority="1001" stopIfTrue="1" operator="equal">
      <formula>"C Remand "</formula>
    </cfRule>
    <cfRule type="expression" dxfId="13496" priority="1002" stopIfTrue="1">
      <formula>NOT(ISERROR(SEARCH("E/DSL",E6)))</formula>
    </cfRule>
  </conditionalFormatting>
  <conditionalFormatting sqref="F4:F6 D4:D6 H4:H6">
    <cfRule type="cellIs" priority="910" stopIfTrue="1" operator="equal">
      <formula>"E Kids"</formula>
    </cfRule>
  </conditionalFormatting>
  <conditionalFormatting sqref="G4 I4:M4">
    <cfRule type="cellIs" dxfId="13495" priority="977" stopIfTrue="1" operator="equal">
      <formula>"Kids"</formula>
    </cfRule>
    <cfRule type="cellIs" dxfId="13494" priority="978" stopIfTrue="1" operator="equal">
      <formula>"Convicted"</formula>
    </cfRule>
    <cfRule type="cellIs" dxfId="13493" priority="979" stopIfTrue="1" operator="equal">
      <formula>"Protection"</formula>
    </cfRule>
    <cfRule type="cellIs" dxfId="13492" priority="980" stopIfTrue="1" operator="equal">
      <formula>"A / B &amp; D Remand"</formula>
    </cfRule>
    <cfRule type="cellIs" dxfId="13491" priority="981" stopIfTrue="1" operator="equal">
      <formula>"C Remand "</formula>
    </cfRule>
    <cfRule type="expression" dxfId="13490" priority="982" stopIfTrue="1">
      <formula>NOT(ISERROR(SEARCH("E/DSL",G4)))</formula>
    </cfRule>
  </conditionalFormatting>
  <conditionalFormatting sqref="G4:G6 I4:J6 M4:M6">
    <cfRule type="cellIs" priority="911" stopIfTrue="1" operator="equal">
      <formula>"E Kids"</formula>
    </cfRule>
  </conditionalFormatting>
  <conditionalFormatting sqref="G5 I5:M5">
    <cfRule type="cellIs" dxfId="13489" priority="934" stopIfTrue="1" operator="equal">
      <formula>"KIDS"</formula>
    </cfRule>
  </conditionalFormatting>
  <conditionalFormatting sqref="G5 I5:M5">
    <cfRule type="cellIs" dxfId="13488" priority="993" stopIfTrue="1" operator="equal">
      <formula>"Protection"</formula>
    </cfRule>
    <cfRule type="cellIs" dxfId="13487" priority="994" stopIfTrue="1" operator="equal">
      <formula>"A / B &amp; D Remand"</formula>
    </cfRule>
    <cfRule type="cellIs" dxfId="13486" priority="995" stopIfTrue="1" operator="equal">
      <formula>"C Remand "</formula>
    </cfRule>
    <cfRule type="expression" dxfId="13485" priority="996" stopIfTrue="1">
      <formula>NOT(ISERROR(SEARCH("E/DSL",G5)))</formula>
    </cfRule>
  </conditionalFormatting>
  <conditionalFormatting sqref="G6 I6:M6">
    <cfRule type="cellIs" dxfId="13484" priority="933" stopIfTrue="1" operator="equal">
      <formula>"Kids"</formula>
    </cfRule>
    <cfRule type="cellIs" dxfId="13483" priority="1003" stopIfTrue="1" operator="equal">
      <formula>"Protection"</formula>
    </cfRule>
    <cfRule type="cellIs" dxfId="13482" priority="1004" stopIfTrue="1" operator="equal">
      <formula>"A / B &amp; D Remand"</formula>
    </cfRule>
    <cfRule type="cellIs" dxfId="13481" priority="1005" stopIfTrue="1" operator="equal">
      <formula>"C Remand "</formula>
    </cfRule>
    <cfRule type="expression" dxfId="13480" priority="1006" stopIfTrue="1">
      <formula>NOT(ISERROR(SEARCH("E/DSL",G6)))</formula>
    </cfRule>
  </conditionalFormatting>
  <conditionalFormatting sqref="P4:Q4">
    <cfRule type="expression" dxfId="13479" priority="916" stopIfTrue="1">
      <formula>NOT(ISERROR(SEARCH("E/DSL",P4)))</formula>
    </cfRule>
  </conditionalFormatting>
  <conditionalFormatting sqref="R4 O5:R6">
    <cfRule type="expression" dxfId="13478" priority="915" stopIfTrue="1">
      <formula>NOT(ISERROR(SEARCH("E/DSL",O4)))</formula>
    </cfRule>
  </conditionalFormatting>
  <conditionalFormatting sqref="S4:S6">
    <cfRule type="expression" dxfId="13477" priority="917" stopIfTrue="1">
      <formula>NOT(ISERROR(SEARCH("E/DSL",S4)))</formula>
    </cfRule>
  </conditionalFormatting>
  <conditionalFormatting sqref="T4">
    <cfRule type="expression" dxfId="13476" priority="930" stopIfTrue="1">
      <formula>NOT(ISERROR(SEARCH("E/DSL",T4)))</formula>
    </cfRule>
    <cfRule type="expression" dxfId="13475" priority="931" stopIfTrue="1">
      <formula>NOT(ISERROR(SEARCH("E/DSL",T4)))</formula>
    </cfRule>
  </conditionalFormatting>
  <conditionalFormatting sqref="T5:T6">
    <cfRule type="expression" dxfId="13474" priority="903" stopIfTrue="1">
      <formula>NOT(ISERROR(SEARCH("E/DSL",T5)))</formula>
    </cfRule>
  </conditionalFormatting>
  <conditionalFormatting sqref="T5:Y6">
    <cfRule type="cellIs" dxfId="13473" priority="900" operator="equal">
      <formula>"E Kids"</formula>
    </cfRule>
    <cfRule type="cellIs" dxfId="13472" priority="901" operator="equal">
      <formula>"convicted"</formula>
    </cfRule>
  </conditionalFormatting>
  <conditionalFormatting sqref="U5:W6 Y5:Y6">
    <cfRule type="expression" dxfId="13471" priority="902" stopIfTrue="1">
      <formula>NOT(ISERROR(SEARCH("E/DSL",U5)))</formula>
    </cfRule>
  </conditionalFormatting>
  <conditionalFormatting sqref="X4">
    <cfRule type="expression" dxfId="13470" priority="928" stopIfTrue="1">
      <formula>NOT(ISERROR(SEARCH("E/DSL",X4)))</formula>
    </cfRule>
    <cfRule type="expression" dxfId="13469" priority="932" stopIfTrue="1">
      <formula>NOT(ISERROR(SEARCH("E/DSL",X4)))</formula>
    </cfRule>
  </conditionalFormatting>
  <conditionalFormatting sqref="X5:X6">
    <cfRule type="expression" dxfId="13468" priority="904" stopIfTrue="1">
      <formula>NOT(ISERROR(SEARCH("E/DSL",X5)))</formula>
    </cfRule>
  </conditionalFormatting>
  <conditionalFormatting sqref="Z4:XFD6">
    <cfRule type="expression" dxfId="13467" priority="929" stopIfTrue="1">
      <formula>NOT(ISERROR(SEARCH("E/DSL",Z4)))</formula>
    </cfRule>
  </conditionalFormatting>
  <conditionalFormatting sqref="K4:L6">
    <cfRule type="cellIs" priority="899" stopIfTrue="1" operator="equal">
      <formula>"E Kids"</formula>
    </cfRule>
  </conditionalFormatting>
  <conditionalFormatting sqref="A1:XFD6">
    <cfRule type="cellIs" dxfId="13466" priority="896" operator="equal">
      <formula>"Convicted"</formula>
    </cfRule>
    <cfRule type="cellIs" dxfId="13465" priority="898" operator="equal">
      <formula>"E Kids "</formula>
    </cfRule>
  </conditionalFormatting>
  <conditionalFormatting sqref="L4:L6">
    <cfRule type="cellIs" priority="897" stopIfTrue="1" operator="equal">
      <formula>"E Kids"</formula>
    </cfRule>
  </conditionalFormatting>
  <conditionalFormatting sqref="B30:B31">
    <cfRule type="expression" dxfId="13464" priority="725" stopIfTrue="1">
      <formula>NOT(ISERROR(SEARCH("E/DSL",B30)))</formula>
    </cfRule>
  </conditionalFormatting>
  <conditionalFormatting sqref="A7:A29 N7:XFD29 A32:A37 N32:XFD37 A30:XFD31">
    <cfRule type="cellIs" dxfId="13463" priority="718" operator="equal">
      <formula>"E Kids"</formula>
    </cfRule>
    <cfRule type="cellIs" dxfId="13462" priority="719" operator="equal">
      <formula>"Convicted"</formula>
    </cfRule>
  </conditionalFormatting>
  <conditionalFormatting sqref="B7:B29">
    <cfRule type="expression" dxfId="13461" priority="717" stopIfTrue="1">
      <formula>NOT(ISERROR(SEARCH("E/DSL",B7)))</formula>
    </cfRule>
  </conditionalFormatting>
  <conditionalFormatting sqref="B32:B37">
    <cfRule type="expression" dxfId="13460" priority="716" stopIfTrue="1">
      <formula>NOT(ISERROR(SEARCH("E/DSL",B32)))</formula>
    </cfRule>
  </conditionalFormatting>
  <conditionalFormatting sqref="K30:M30 N30:N31">
    <cfRule type="cellIs" priority="728" stopIfTrue="1" operator="equal">
      <formula>"E Kids"</formula>
    </cfRule>
  </conditionalFormatting>
  <conditionalFormatting sqref="C7 C19:C21 C26:C28 C9:C10 C12:C14">
    <cfRule type="cellIs" dxfId="13459" priority="527" stopIfTrue="1" operator="equal">
      <formula>"Protection"</formula>
    </cfRule>
    <cfRule type="cellIs" dxfId="13458" priority="528" stopIfTrue="1" operator="equal">
      <formula>"Convicted"</formula>
    </cfRule>
    <cfRule type="cellIs" dxfId="13457" priority="529" stopIfTrue="1" operator="equal">
      <formula>"C Remand"</formula>
    </cfRule>
    <cfRule type="cellIs" dxfId="13456" priority="530" stopIfTrue="1" operator="equal">
      <formula>"Convicted"</formula>
    </cfRule>
    <cfRule type="cellIs" priority="531" stopIfTrue="1" operator="equal">
      <formula>"E Kids"</formula>
    </cfRule>
    <cfRule type="cellIs" dxfId="13455" priority="532" stopIfTrue="1" operator="equal">
      <formula>"Kids"</formula>
    </cfRule>
    <cfRule type="cellIs" dxfId="13454" priority="533" stopIfTrue="1" operator="equal">
      <formula>"Convicted"</formula>
    </cfRule>
    <cfRule type="cellIs" dxfId="13453" priority="535" stopIfTrue="1" operator="equal">
      <formula>"A / B &amp; D Remand"</formula>
    </cfRule>
    <cfRule type="cellIs" dxfId="13452" priority="536" stopIfTrue="1" operator="equal">
      <formula>"C Remand "</formula>
    </cfRule>
  </conditionalFormatting>
  <conditionalFormatting sqref="C7 C19:C22 C26:C29 C9:C10 C12:C15">
    <cfRule type="cellIs" dxfId="13451" priority="534" stopIfTrue="1" operator="equal">
      <formula>"Protection"</formula>
    </cfRule>
  </conditionalFormatting>
  <conditionalFormatting sqref="C7 C19:C22 C26:C29 C9:C10 C12:C15">
    <cfRule type="cellIs" dxfId="13450" priority="469" stopIfTrue="1" operator="equal">
      <formula>"A / B &amp; D Remand"</formula>
    </cfRule>
  </conditionalFormatting>
  <conditionalFormatting sqref="C11">
    <cfRule type="cellIs" dxfId="13449" priority="280" stopIfTrue="1" operator="equal">
      <formula>"D"</formula>
    </cfRule>
    <cfRule type="cellIs" dxfId="13448" priority="281" stopIfTrue="1" operator="equal">
      <formula>"E/DSL/LH"</formula>
    </cfRule>
    <cfRule type="cellIs" priority="282" stopIfTrue="1" operator="equal">
      <formula>"E Kids"</formula>
    </cfRule>
    <cfRule type="cellIs" dxfId="13447" priority="283" stopIfTrue="1" operator="equal">
      <formula>"KIDS"</formula>
    </cfRule>
    <cfRule type="cellIs" dxfId="13446" priority="284" stopIfTrue="1" operator="equal">
      <formula>"C"</formula>
    </cfRule>
    <cfRule type="cellIs" dxfId="13445" priority="285" stopIfTrue="1" operator="equal">
      <formula>"B"</formula>
    </cfRule>
    <cfRule type="cellIs" dxfId="13444" priority="286" stopIfTrue="1" operator="equal">
      <formula>"A"</formula>
    </cfRule>
  </conditionalFormatting>
  <conditionalFormatting sqref="C15 C22 C29">
    <cfRule type="cellIs" dxfId="13443" priority="537" stopIfTrue="1" operator="equal">
      <formula>"Convicted"</formula>
    </cfRule>
    <cfRule type="cellIs" dxfId="13442" priority="538" stopIfTrue="1" operator="equal">
      <formula>"C Remand"</formula>
    </cfRule>
    <cfRule type="cellIs" priority="540" stopIfTrue="1" operator="equal">
      <formula>"E Kids"</formula>
    </cfRule>
    <cfRule type="cellIs" dxfId="13441" priority="541" stopIfTrue="1" operator="equal">
      <formula>"Kids"</formula>
    </cfRule>
    <cfRule type="cellIs" dxfId="13440" priority="542" stopIfTrue="1" operator="equal">
      <formula>"Convicted"</formula>
    </cfRule>
    <cfRule type="cellIs" dxfId="13439" priority="543" stopIfTrue="1" operator="equal">
      <formula>"Protection"</formula>
    </cfRule>
    <cfRule type="cellIs" dxfId="13438" priority="545" stopIfTrue="1" operator="equal">
      <formula>"C Remand "</formula>
    </cfRule>
  </conditionalFormatting>
  <conditionalFormatting sqref="C15 I9:J12 I19:J21 C22 I23:J24 C29 I26:J28 I14:J17">
    <cfRule type="cellIs" dxfId="13437" priority="539" stopIfTrue="1" operator="equal">
      <formula>"Convicted"</formula>
    </cfRule>
  </conditionalFormatting>
  <conditionalFormatting sqref="C15">
    <cfRule type="cellIs" dxfId="13436" priority="258" stopIfTrue="1" operator="equal">
      <formula>"D"</formula>
    </cfRule>
    <cfRule type="cellIs" dxfId="13435" priority="259" stopIfTrue="1" operator="equal">
      <formula>"E/DSL/LH"</formula>
    </cfRule>
    <cfRule type="cellIs" priority="260" stopIfTrue="1" operator="equal">
      <formula>"E Kids"</formula>
    </cfRule>
    <cfRule type="cellIs" dxfId="13434" priority="261" stopIfTrue="1" operator="equal">
      <formula>"KIDS"</formula>
    </cfRule>
    <cfRule type="cellIs" dxfId="13433" priority="262" stopIfTrue="1" operator="equal">
      <formula>"C"</formula>
    </cfRule>
    <cfRule type="cellIs" dxfId="13432" priority="263" stopIfTrue="1" operator="equal">
      <formula>"B"</formula>
    </cfRule>
    <cfRule type="cellIs" dxfId="13431" priority="264" stopIfTrue="1" operator="equal">
      <formula>"A"</formula>
    </cfRule>
  </conditionalFormatting>
  <conditionalFormatting sqref="C15:C16 C22:C23 C29">
    <cfRule type="cellIs" dxfId="13430" priority="544" stopIfTrue="1" operator="equal">
      <formula>"A / B &amp; D Remand"</formula>
    </cfRule>
  </conditionalFormatting>
  <conditionalFormatting sqref="C16 C23">
    <cfRule type="cellIs" dxfId="13429" priority="546" stopIfTrue="1" operator="equal">
      <formula>"Protection"</formula>
    </cfRule>
    <cfRule type="cellIs" dxfId="13428" priority="547" stopIfTrue="1" operator="equal">
      <formula>"Convicted"</formula>
    </cfRule>
    <cfRule type="cellIs" dxfId="13427" priority="548" stopIfTrue="1" operator="equal">
      <formula>"C Remand"</formula>
    </cfRule>
    <cfRule type="cellIs" priority="550" stopIfTrue="1" operator="equal">
      <formula>"E Kids"</formula>
    </cfRule>
    <cfRule type="cellIs" dxfId="13426" priority="551" stopIfTrue="1" operator="equal">
      <formula>"Kids"</formula>
    </cfRule>
    <cfRule type="cellIs" dxfId="13425" priority="552" stopIfTrue="1" operator="equal">
      <formula>"Convicted"</formula>
    </cfRule>
    <cfRule type="cellIs" dxfId="13424" priority="553" stopIfTrue="1" operator="equal">
      <formula>"Protection"</formula>
    </cfRule>
    <cfRule type="cellIs" dxfId="13423" priority="555" stopIfTrue="1" operator="equal">
      <formula>"C Remand "</formula>
    </cfRule>
  </conditionalFormatting>
  <conditionalFormatting sqref="C16 M16:M18 C23 I25:J25 M23:M24">
    <cfRule type="cellIs" dxfId="13422" priority="549" stopIfTrue="1" operator="equal">
      <formula>"Convicted"</formula>
    </cfRule>
  </conditionalFormatting>
  <conditionalFormatting sqref="C16:C17 C23:C24">
    <cfRule type="cellIs" dxfId="13421" priority="554" stopIfTrue="1" operator="equal">
      <formula>"A / B &amp; D Remand"</formula>
    </cfRule>
  </conditionalFormatting>
  <conditionalFormatting sqref="C17 C24">
    <cfRule type="cellIs" dxfId="13420" priority="556" stopIfTrue="1" operator="equal">
      <formula>"Protection"</formula>
    </cfRule>
    <cfRule type="cellIs" dxfId="13419" priority="557" stopIfTrue="1" operator="equal">
      <formula>"Convicted"</formula>
    </cfRule>
    <cfRule type="cellIs" dxfId="13418" priority="558" stopIfTrue="1" operator="equal">
      <formula>"C Remand"</formula>
    </cfRule>
    <cfRule type="cellIs" dxfId="13417" priority="559" stopIfTrue="1" operator="equal">
      <formula>"Convicted"</formula>
    </cfRule>
    <cfRule type="cellIs" priority="560" stopIfTrue="1" operator="equal">
      <formula>"E Kids"</formula>
    </cfRule>
    <cfRule type="cellIs" dxfId="13416" priority="561" stopIfTrue="1" operator="equal">
      <formula>"Kids"</formula>
    </cfRule>
    <cfRule type="cellIs" dxfId="13415" priority="562" stopIfTrue="1" operator="equal">
      <formula>"Convicted"</formula>
    </cfRule>
    <cfRule type="cellIs" dxfId="13414" priority="563" stopIfTrue="1" operator="equal">
      <formula>"Protection"</formula>
    </cfRule>
    <cfRule type="cellIs" dxfId="13413" priority="565" stopIfTrue="1" operator="equal">
      <formula>"C Remand "</formula>
    </cfRule>
  </conditionalFormatting>
  <conditionalFormatting sqref="C17:C18 C24:C25">
    <cfRule type="cellIs" dxfId="13412" priority="564" stopIfTrue="1" operator="equal">
      <formula>"A / B &amp; D Remand"</formula>
    </cfRule>
  </conditionalFormatting>
  <conditionalFormatting sqref="C18 C25">
    <cfRule type="cellIs" dxfId="13411" priority="566" stopIfTrue="1" operator="equal">
      <formula>"Protection"</formula>
    </cfRule>
    <cfRule type="cellIs" dxfId="13410" priority="567" stopIfTrue="1" operator="equal">
      <formula>"Convicted"</formula>
    </cfRule>
    <cfRule type="cellIs" dxfId="13409" priority="568" stopIfTrue="1" operator="equal">
      <formula>"C Remand"</formula>
    </cfRule>
    <cfRule type="cellIs" priority="570" stopIfTrue="1" operator="equal">
      <formula>"E Kids"</formula>
    </cfRule>
    <cfRule type="cellIs" dxfId="13408" priority="571" stopIfTrue="1" operator="equal">
      <formula>"Kids"</formula>
    </cfRule>
    <cfRule type="cellIs" dxfId="13407" priority="572" stopIfTrue="1" operator="equal">
      <formula>"Convicted"</formula>
    </cfRule>
    <cfRule type="cellIs" dxfId="13406" priority="573" stopIfTrue="1" operator="equal">
      <formula>"Protection"</formula>
    </cfRule>
    <cfRule type="cellIs" dxfId="13405" priority="574" stopIfTrue="1" operator="equal">
      <formula>"A / B &amp; D Remand"</formula>
    </cfRule>
    <cfRule type="cellIs" dxfId="13404" priority="575" stopIfTrue="1" operator="equal">
      <formula>"C Remand "</formula>
    </cfRule>
  </conditionalFormatting>
  <conditionalFormatting sqref="C18 C25 G13:G17 G19 G23:G27 G29 G21 G9:G10">
    <cfRule type="cellIs" dxfId="13403" priority="569" stopIfTrue="1" operator="equal">
      <formula>"Convicted"</formula>
    </cfRule>
  </conditionalFormatting>
  <conditionalFormatting sqref="C30">
    <cfRule type="cellIs" dxfId="13402" priority="769" stopIfTrue="1" operator="equal">
      <formula>"Convicted"</formula>
    </cfRule>
    <cfRule type="cellIs" dxfId="13401" priority="770" stopIfTrue="1" operator="equal">
      <formula>"Protection"</formula>
    </cfRule>
    <cfRule type="cellIs" dxfId="13400" priority="771" stopIfTrue="1" operator="equal">
      <formula>"A / B &amp; D Remand"</formula>
    </cfRule>
    <cfRule type="cellIs" dxfId="13399" priority="772" stopIfTrue="1" operator="equal">
      <formula>"C Remand "</formula>
    </cfRule>
    <cfRule type="cellIs" dxfId="13398" priority="773" stopIfTrue="1" operator="equal">
      <formula>"A / B &amp; D Remand"</formula>
    </cfRule>
    <cfRule type="cellIs" dxfId="13397" priority="774" stopIfTrue="1" operator="equal">
      <formula>"Protection"</formula>
    </cfRule>
    <cfRule type="cellIs" dxfId="13396" priority="775" stopIfTrue="1" operator="equal">
      <formula>"Convicted"</formula>
    </cfRule>
    <cfRule type="cellIs" dxfId="13395" priority="776" stopIfTrue="1" operator="equal">
      <formula>"C Remand"</formula>
    </cfRule>
    <cfRule type="cellIs" dxfId="13394" priority="777" stopIfTrue="1" operator="equal">
      <formula>"Convicted"</formula>
    </cfRule>
  </conditionalFormatting>
  <conditionalFormatting sqref="C31">
    <cfRule type="cellIs" dxfId="13393" priority="778" stopIfTrue="1" operator="equal">
      <formula>"Kids"</formula>
    </cfRule>
    <cfRule type="cellIs" dxfId="13392" priority="779" stopIfTrue="1" operator="equal">
      <formula>"Convicted"</formula>
    </cfRule>
    <cfRule type="cellIs" dxfId="13391" priority="780" stopIfTrue="1" operator="equal">
      <formula>"Protection"</formula>
    </cfRule>
    <cfRule type="cellIs" dxfId="13390" priority="781" stopIfTrue="1" operator="equal">
      <formula>"A / B &amp; D Remand"</formula>
    </cfRule>
    <cfRule type="cellIs" dxfId="13389" priority="782" stopIfTrue="1" operator="equal">
      <formula>"C Remand "</formula>
    </cfRule>
    <cfRule type="cellIs" dxfId="13388" priority="783" stopIfTrue="1" operator="equal">
      <formula>"A / B &amp; D Remand"</formula>
    </cfRule>
    <cfRule type="cellIs" dxfId="13387" priority="784" stopIfTrue="1" operator="equal">
      <formula>"Protection"</formula>
    </cfRule>
    <cfRule type="cellIs" dxfId="13386" priority="785" stopIfTrue="1" operator="equal">
      <formula>"Convicted"</formula>
    </cfRule>
    <cfRule type="cellIs" dxfId="13385" priority="786" stopIfTrue="1" operator="equal">
      <formula>"C Remand"</formula>
    </cfRule>
    <cfRule type="cellIs" dxfId="13384" priority="787" stopIfTrue="1" operator="equal">
      <formula>"Convicted"</formula>
    </cfRule>
  </conditionalFormatting>
  <conditionalFormatting sqref="C34">
    <cfRule type="cellIs" dxfId="13383" priority="77" stopIfTrue="1" operator="equal">
      <formula>"D"</formula>
    </cfRule>
    <cfRule type="cellIs" dxfId="13382" priority="78" stopIfTrue="1" operator="equal">
      <formula>"E/DSL/LH"</formula>
    </cfRule>
    <cfRule type="cellIs" priority="79" stopIfTrue="1" operator="equal">
      <formula>"E Kids"</formula>
    </cfRule>
    <cfRule type="cellIs" dxfId="13381" priority="80" stopIfTrue="1" operator="equal">
      <formula>"KIDS"</formula>
    </cfRule>
    <cfRule type="cellIs" dxfId="13380" priority="81" stopIfTrue="1" operator="equal">
      <formula>"C"</formula>
    </cfRule>
    <cfRule type="cellIs" dxfId="13379" priority="82" stopIfTrue="1" operator="equal">
      <formula>"B"</formula>
    </cfRule>
    <cfRule type="cellIs" dxfId="13378" priority="83" stopIfTrue="1" operator="equal">
      <formula>"A"</formula>
    </cfRule>
  </conditionalFormatting>
  <conditionalFormatting sqref="C35 C37">
    <cfRule type="cellIs" dxfId="13377" priority="190" stopIfTrue="1" operator="equal">
      <formula>"Protection"</formula>
    </cfRule>
    <cfRule type="cellIs" dxfId="13376" priority="191" stopIfTrue="1" operator="equal">
      <formula>"Convicted"</formula>
    </cfRule>
    <cfRule type="cellIs" dxfId="13375" priority="192" stopIfTrue="1" operator="equal">
      <formula>"C Remand"</formula>
    </cfRule>
    <cfRule type="cellIs" dxfId="13374" priority="193" stopIfTrue="1" operator="equal">
      <formula>"Convicted"</formula>
    </cfRule>
    <cfRule type="cellIs" priority="194" stopIfTrue="1" operator="equal">
      <formula>"E Kids"</formula>
    </cfRule>
    <cfRule type="cellIs" dxfId="13373" priority="195" stopIfTrue="1" operator="equal">
      <formula>"Kids"</formula>
    </cfRule>
    <cfRule type="cellIs" dxfId="13372" priority="196" stopIfTrue="1" operator="equal">
      <formula>"Convicted"</formula>
    </cfRule>
    <cfRule type="cellIs" dxfId="13371" priority="198" stopIfTrue="1" operator="equal">
      <formula>"A / B &amp; D Remand"</formula>
    </cfRule>
    <cfRule type="cellIs" dxfId="13370" priority="199" stopIfTrue="1" operator="equal">
      <formula>"C Remand "</formula>
    </cfRule>
  </conditionalFormatting>
  <conditionalFormatting sqref="C35 C37">
    <cfRule type="cellIs" dxfId="13369" priority="197" stopIfTrue="1" operator="equal">
      <formula>"Protection"</formula>
    </cfRule>
  </conditionalFormatting>
  <conditionalFormatting sqref="C35 M35 C37">
    <cfRule type="cellIs" dxfId="13368" priority="151" stopIfTrue="1" operator="equal">
      <formula>"A / B &amp; D Remand"</formula>
    </cfRule>
  </conditionalFormatting>
  <conditionalFormatting sqref="C36">
    <cfRule type="cellIs" dxfId="13367" priority="56" stopIfTrue="1" operator="equal">
      <formula>"D"</formula>
    </cfRule>
    <cfRule type="cellIs" dxfId="13366" priority="57" stopIfTrue="1" operator="equal">
      <formula>"E/DSL/LH"</formula>
    </cfRule>
    <cfRule type="cellIs" priority="58" stopIfTrue="1" operator="equal">
      <formula>"E Kids"</formula>
    </cfRule>
    <cfRule type="cellIs" dxfId="13365" priority="59" stopIfTrue="1" operator="equal">
      <formula>"KIDS"</formula>
    </cfRule>
    <cfRule type="cellIs" dxfId="13364" priority="60" stopIfTrue="1" operator="equal">
      <formula>"C"</formula>
    </cfRule>
    <cfRule type="cellIs" dxfId="13363" priority="61" stopIfTrue="1" operator="equal">
      <formula>"B"</formula>
    </cfRule>
    <cfRule type="cellIs" dxfId="13362" priority="62" stopIfTrue="1" operator="equal">
      <formula>"A"</formula>
    </cfRule>
  </conditionalFormatting>
  <conditionalFormatting sqref="I37:J37">
    <cfRule type="cellIs" dxfId="13361" priority="200" stopIfTrue="1" operator="equal">
      <formula>"Convicted"</formula>
    </cfRule>
  </conditionalFormatting>
  <conditionalFormatting sqref="C32:C33">
    <cfRule type="cellIs" dxfId="13360" priority="201" stopIfTrue="1" operator="equal">
      <formula>"A / B &amp; D Remand"</formula>
    </cfRule>
  </conditionalFormatting>
  <conditionalFormatting sqref="C32:C33">
    <cfRule type="cellIs" dxfId="13359" priority="202" stopIfTrue="1" operator="equal">
      <formula>"Protection"</formula>
    </cfRule>
    <cfRule type="cellIs" dxfId="13358" priority="203" stopIfTrue="1" operator="equal">
      <formula>"Convicted"</formula>
    </cfRule>
    <cfRule type="cellIs" dxfId="13357" priority="204" stopIfTrue="1" operator="equal">
      <formula>"C Remand"</formula>
    </cfRule>
    <cfRule type="cellIs" priority="206" stopIfTrue="1" operator="equal">
      <formula>"E Kids"</formula>
    </cfRule>
    <cfRule type="cellIs" dxfId="13356" priority="207" stopIfTrue="1" operator="equal">
      <formula>"Kids"</formula>
    </cfRule>
    <cfRule type="cellIs" dxfId="13355" priority="208" stopIfTrue="1" operator="equal">
      <formula>"Convicted"</formula>
    </cfRule>
    <cfRule type="cellIs" dxfId="13354" priority="209" stopIfTrue="1" operator="equal">
      <formula>"Protection"</formula>
    </cfRule>
    <cfRule type="cellIs" dxfId="13353" priority="210" stopIfTrue="1" operator="equal">
      <formula>"A / B &amp; D Remand"</formula>
    </cfRule>
    <cfRule type="cellIs" dxfId="13352" priority="211" stopIfTrue="1" operator="equal">
      <formula>"C Remand "</formula>
    </cfRule>
  </conditionalFormatting>
  <conditionalFormatting sqref="G35 C32:C33 G37">
    <cfRule type="cellIs" dxfId="13351" priority="205" stopIfTrue="1" operator="equal">
      <formula>"Convicted"</formula>
    </cfRule>
  </conditionalFormatting>
  <conditionalFormatting sqref="C9:J29 M9:M29 C7">
    <cfRule type="cellIs" dxfId="13350" priority="243" operator="equal">
      <formula>"E/DSL/LH"</formula>
    </cfRule>
    <cfRule type="cellIs" dxfId="13349" priority="272" operator="equal">
      <formula>"E/DSL/LH"</formula>
    </cfRule>
  </conditionalFormatting>
  <conditionalFormatting sqref="C32:J37 M32:M37">
    <cfRule type="cellIs" dxfId="13348" priority="47" operator="equal">
      <formula>"E/DSL/LH"</formula>
    </cfRule>
    <cfRule type="cellIs" dxfId="13347" priority="48" operator="equal">
      <formula>"E/DSL/LH"</formula>
    </cfRule>
  </conditionalFormatting>
  <conditionalFormatting sqref="D9:D15 F9:F15 H9:H15 D18:D22 F18:F22 H18:H22 D25:D29 F25:F29 H25:H29">
    <cfRule type="cellIs" dxfId="13346" priority="460" stopIfTrue="1" operator="equal">
      <formula>"Convicted"</formula>
    </cfRule>
    <cfRule type="cellIs" dxfId="13345" priority="461" stopIfTrue="1" operator="equal">
      <formula>"Protection"</formula>
    </cfRule>
  </conditionalFormatting>
  <conditionalFormatting sqref="D9:D15 F9:F15 H9:H15 D18:D22 F18:F22 H18:H22 D25:D29 F25:F29 H25:H29">
    <cfRule type="cellIs" priority="456" stopIfTrue="1" operator="equal">
      <formula>"E Kids"</formula>
    </cfRule>
    <cfRule type="cellIs" dxfId="13344" priority="462" stopIfTrue="1" operator="equal">
      <formula>"A / B &amp; D Remand"</formula>
    </cfRule>
    <cfRule type="cellIs" dxfId="13343" priority="463" stopIfTrue="1" operator="equal">
      <formula>"C Remand "</formula>
    </cfRule>
  </conditionalFormatting>
  <conditionalFormatting sqref="D9:D15 F9:F15 H9:H15 D18:D22 F18:F22 H18:H22 D25:D29 F25:F29 H25:H29">
    <cfRule type="cellIs" dxfId="13342" priority="458" stopIfTrue="1" operator="equal">
      <formula>"Kids"</formula>
    </cfRule>
  </conditionalFormatting>
  <conditionalFormatting sqref="D32:D37 F32:F37 H32 G33:J33 H34:H37">
    <cfRule type="cellIs" dxfId="13341" priority="131" stopIfTrue="1" operator="equal">
      <formula>"Convicted"</formula>
    </cfRule>
    <cfRule type="cellIs" dxfId="13340" priority="132" stopIfTrue="1" operator="equal">
      <formula>"Protection"</formula>
    </cfRule>
  </conditionalFormatting>
  <conditionalFormatting sqref="D32:D37 F32:F37 H32:H37">
    <cfRule type="cellIs" priority="113" stopIfTrue="1" operator="equal">
      <formula>"E Kids"</formula>
    </cfRule>
    <cfRule type="cellIs" dxfId="13339" priority="135" stopIfTrue="1" operator="equal">
      <formula>"A / B &amp; D Remand"</formula>
    </cfRule>
    <cfRule type="cellIs" dxfId="13338" priority="136" stopIfTrue="1" operator="equal">
      <formula>"C Remand "</formula>
    </cfRule>
  </conditionalFormatting>
  <conditionalFormatting sqref="D32:D37 F32:H32 F33:F37 H33:H37">
    <cfRule type="cellIs" dxfId="13337" priority="120" stopIfTrue="1" operator="equal">
      <formula>"Kids"</formula>
    </cfRule>
  </conditionalFormatting>
  <conditionalFormatting sqref="D30:F30 H30">
    <cfRule type="cellIs" dxfId="13336" priority="788" stopIfTrue="1" operator="equal">
      <formula>"Convicted"</formula>
    </cfRule>
    <cfRule type="cellIs" dxfId="13335" priority="789" stopIfTrue="1" operator="equal">
      <formula>"Protection"</formula>
    </cfRule>
    <cfRule type="cellIs" dxfId="13334" priority="790" stopIfTrue="1" operator="equal">
      <formula>"A / B &amp; D Remand"</formula>
    </cfRule>
    <cfRule type="cellIs" dxfId="13333" priority="791" stopIfTrue="1" operator="equal">
      <formula>"C Remand "</formula>
    </cfRule>
  </conditionalFormatting>
  <conditionalFormatting sqref="D31:F31 H31">
    <cfRule type="cellIs" dxfId="13332" priority="792" stopIfTrue="1" operator="equal">
      <formula>"Kids"</formula>
    </cfRule>
    <cfRule type="cellIs" dxfId="13331" priority="793" stopIfTrue="1" operator="equal">
      <formula>"Convicted"</formula>
    </cfRule>
    <cfRule type="cellIs" dxfId="13330" priority="794" stopIfTrue="1" operator="equal">
      <formula>"Protection"</formula>
    </cfRule>
    <cfRule type="cellIs" dxfId="13329" priority="795" stopIfTrue="1" operator="equal">
      <formula>"A / B &amp; D Remand"</formula>
    </cfRule>
    <cfRule type="cellIs" dxfId="13328" priority="796" stopIfTrue="1" operator="equal">
      <formula>"C Remand "</formula>
    </cfRule>
  </conditionalFormatting>
  <conditionalFormatting sqref="C30:J31">
    <cfRule type="cellIs" priority="727" stopIfTrue="1" operator="equal">
      <formula>"E Kids"</formula>
    </cfRule>
  </conditionalFormatting>
  <conditionalFormatting sqref="E18 E25">
    <cfRule type="cellIs" dxfId="13327" priority="464" stopIfTrue="1" operator="equal">
      <formula>"Convicted"</formula>
    </cfRule>
    <cfRule type="cellIs" dxfId="13326" priority="465" stopIfTrue="1" operator="equal">
      <formula>"Protection"</formula>
    </cfRule>
    <cfRule type="cellIs" dxfId="13325" priority="467" stopIfTrue="1" operator="equal">
      <formula>"C Remand "</formula>
    </cfRule>
  </conditionalFormatting>
  <conditionalFormatting sqref="E9:E12 E14 E18 E20:E21 E25:E27">
    <cfRule type="cellIs" priority="457" stopIfTrue="1" operator="equal">
      <formula>"E Kids"</formula>
    </cfRule>
  </conditionalFormatting>
  <conditionalFormatting sqref="E18 E25">
    <cfRule type="cellIs" dxfId="13324" priority="459" stopIfTrue="1" operator="equal">
      <formula>"Kids"</formula>
    </cfRule>
  </conditionalFormatting>
  <conditionalFormatting sqref="E18 E25">
    <cfRule type="cellIs" dxfId="13323" priority="466" stopIfTrue="1" operator="equal">
      <formula>"A / B &amp; D Remand"</formula>
    </cfRule>
  </conditionalFormatting>
  <conditionalFormatting sqref="E13">
    <cfRule type="cellIs" dxfId="13322" priority="483" stopIfTrue="1" operator="equal">
      <formula>"A / B &amp; D Remand"</formula>
    </cfRule>
  </conditionalFormatting>
  <conditionalFormatting sqref="E9:E12 E14 E20:E21 E26:E27">
    <cfRule type="cellIs" dxfId="13321" priority="473" stopIfTrue="1" operator="equal">
      <formula>"A / B &amp; D Remand"</formula>
    </cfRule>
  </conditionalFormatting>
  <conditionalFormatting sqref="E9:E12 E14 E20:E21 E26:E27">
    <cfRule type="cellIs" dxfId="13320" priority="470" stopIfTrue="1" operator="equal">
      <formula>"Kids"</formula>
    </cfRule>
    <cfRule type="cellIs" dxfId="13319" priority="471" stopIfTrue="1" operator="equal">
      <formula>"Convicted"</formula>
    </cfRule>
    <cfRule type="cellIs" dxfId="13318" priority="472" stopIfTrue="1" operator="equal">
      <formula>"Protection"</formula>
    </cfRule>
    <cfRule type="cellIs" dxfId="13317" priority="474" stopIfTrue="1" operator="equal">
      <formula>"C Remand "</formula>
    </cfRule>
  </conditionalFormatting>
  <conditionalFormatting sqref="E13">
    <cfRule type="cellIs" dxfId="13316" priority="485" stopIfTrue="1" operator="equal">
      <formula>"Protection"</formula>
    </cfRule>
    <cfRule type="cellIs" dxfId="13315" priority="486" stopIfTrue="1" operator="equal">
      <formula>"Convicted"</formula>
    </cfRule>
    <cfRule type="cellIs" dxfId="13314" priority="487" stopIfTrue="1" operator="equal">
      <formula>"C Remand"</formula>
    </cfRule>
    <cfRule type="cellIs" dxfId="13313" priority="488" stopIfTrue="1" operator="equal">
      <formula>"Convicted"</formula>
    </cfRule>
    <cfRule type="cellIs" priority="489" stopIfTrue="1" operator="equal">
      <formula>"E Kids"</formula>
    </cfRule>
    <cfRule type="cellIs" dxfId="13312" priority="490" stopIfTrue="1" operator="equal">
      <formula>"Kids"</formula>
    </cfRule>
    <cfRule type="cellIs" dxfId="13311" priority="491" stopIfTrue="1" operator="equal">
      <formula>"Convicted"</formula>
    </cfRule>
    <cfRule type="cellIs" dxfId="13310" priority="492" stopIfTrue="1" operator="equal">
      <formula>"Protection"</formula>
    </cfRule>
    <cfRule type="cellIs" dxfId="13309" priority="494" stopIfTrue="1" operator="equal">
      <formula>"C Remand "</formula>
    </cfRule>
  </conditionalFormatting>
  <conditionalFormatting sqref="E15 D16:F17 H16:H17 E19 D23:F24 H23:H24 E29 E22">
    <cfRule type="cellIs" dxfId="13308" priority="522" stopIfTrue="1" operator="equal">
      <formula>"Kids"</formula>
    </cfRule>
    <cfRule type="cellIs" dxfId="13307" priority="523" stopIfTrue="1" operator="equal">
      <formula>"Convicted"</formula>
    </cfRule>
    <cfRule type="cellIs" dxfId="13306" priority="524" stopIfTrue="1" operator="equal">
      <formula>"Protection"</formula>
    </cfRule>
    <cfRule type="cellIs" dxfId="13305" priority="525" stopIfTrue="1" operator="equal">
      <formula>"A / B &amp; D Remand"</formula>
    </cfRule>
    <cfRule type="cellIs" dxfId="13304" priority="526" stopIfTrue="1" operator="equal">
      <formula>"C Remand "</formula>
    </cfRule>
  </conditionalFormatting>
  <conditionalFormatting sqref="E19">
    <cfRule type="cellIs" dxfId="13303" priority="517" stopIfTrue="1" operator="equal">
      <formula>"Protection"</formula>
    </cfRule>
    <cfRule type="cellIs" dxfId="13302" priority="518" stopIfTrue="1" operator="equal">
      <formula>"Convicted"</formula>
    </cfRule>
    <cfRule type="cellIs" dxfId="13301" priority="519" stopIfTrue="1" operator="equal">
      <formula>"C Remand"</formula>
    </cfRule>
    <cfRule type="cellIs" dxfId="13300" priority="520" stopIfTrue="1" operator="equal">
      <formula>"Convicted"</formula>
    </cfRule>
    <cfRule type="cellIs" priority="521" stopIfTrue="1" operator="equal">
      <formula>"E Kids"</formula>
    </cfRule>
  </conditionalFormatting>
  <conditionalFormatting sqref="E22">
    <cfRule type="cellIs" dxfId="13299" priority="335" stopIfTrue="1" operator="equal">
      <formula>"A / B &amp; D Remand"</formula>
    </cfRule>
    <cfRule type="cellIs" dxfId="13298" priority="336" stopIfTrue="1" operator="equal">
      <formula>"Protection"</formula>
    </cfRule>
    <cfRule type="cellIs" dxfId="13297" priority="337" stopIfTrue="1" operator="equal">
      <formula>"Convicted"</formula>
    </cfRule>
    <cfRule type="cellIs" dxfId="13296" priority="338" stopIfTrue="1" operator="equal">
      <formula>"C Remand"</formula>
    </cfRule>
    <cfRule type="cellIs" dxfId="13295" priority="339" stopIfTrue="1" operator="equal">
      <formula>"Convicted"</formula>
    </cfRule>
    <cfRule type="cellIs" priority="340" stopIfTrue="1" operator="equal">
      <formula>"E Kids"</formula>
    </cfRule>
  </conditionalFormatting>
  <conditionalFormatting sqref="E28">
    <cfRule type="cellIs" dxfId="13294" priority="308" stopIfTrue="1" operator="equal">
      <formula>"Convicted"</formula>
    </cfRule>
    <cfRule type="cellIs" dxfId="13293" priority="309" stopIfTrue="1" operator="equal">
      <formula>"A / B &amp; D Remand"</formula>
    </cfRule>
    <cfRule type="cellIs" dxfId="13292" priority="310" stopIfTrue="1" operator="equal">
      <formula>"Protection"</formula>
    </cfRule>
    <cfRule type="cellIs" dxfId="13291" priority="311" stopIfTrue="1" operator="equal">
      <formula>"Convicted"</formula>
    </cfRule>
    <cfRule type="cellIs" dxfId="13290" priority="312" stopIfTrue="1" operator="equal">
      <formula>"C Remand"</formula>
    </cfRule>
    <cfRule type="cellIs" priority="313" stopIfTrue="1" operator="equal">
      <formula>"E Kids"</formula>
    </cfRule>
    <cfRule type="cellIs" dxfId="13289" priority="314" stopIfTrue="1" operator="equal">
      <formula>"Kids"</formula>
    </cfRule>
    <cfRule type="cellIs" dxfId="13288" priority="315" stopIfTrue="1" operator="equal">
      <formula>"Convicted"</formula>
    </cfRule>
    <cfRule type="cellIs" dxfId="13287" priority="316" stopIfTrue="1" operator="equal">
      <formula>"Protection"</formula>
    </cfRule>
    <cfRule type="cellIs" dxfId="13286" priority="317" stopIfTrue="1" operator="equal">
      <formula>"A / B &amp; D Remand"</formula>
    </cfRule>
    <cfRule type="cellIs" dxfId="13285" priority="318" stopIfTrue="1" operator="equal">
      <formula>"C Remand "</formula>
    </cfRule>
  </conditionalFormatting>
  <conditionalFormatting sqref="E32">
    <cfRule type="cellIs" dxfId="13284" priority="137" stopIfTrue="1" operator="equal">
      <formula>"Convicted"</formula>
    </cfRule>
    <cfRule type="cellIs" dxfId="13283" priority="138" stopIfTrue="1" operator="equal">
      <formula>"Protection"</formula>
    </cfRule>
    <cfRule type="cellIs" dxfId="13282" priority="140" stopIfTrue="1" operator="equal">
      <formula>"C Remand "</formula>
    </cfRule>
  </conditionalFormatting>
  <conditionalFormatting sqref="E32 G32 E37">
    <cfRule type="cellIs" priority="119" stopIfTrue="1" operator="equal">
      <formula>"E Kids"</formula>
    </cfRule>
  </conditionalFormatting>
  <conditionalFormatting sqref="E32 G33 I33:J33">
    <cfRule type="cellIs" dxfId="13281" priority="130" stopIfTrue="1" operator="equal">
      <formula>"Kids"</formula>
    </cfRule>
  </conditionalFormatting>
  <conditionalFormatting sqref="E32:E33">
    <cfRule type="cellIs" dxfId="13280" priority="139" stopIfTrue="1" operator="equal">
      <formula>"A / B &amp; D Remand"</formula>
    </cfRule>
  </conditionalFormatting>
  <conditionalFormatting sqref="E33 M35">
    <cfRule type="cellIs" dxfId="13279" priority="144" stopIfTrue="1" operator="equal">
      <formula>"Convicted"</formula>
    </cfRule>
  </conditionalFormatting>
  <conditionalFormatting sqref="E33">
    <cfRule type="cellIs" dxfId="13278" priority="141" stopIfTrue="1" operator="equal">
      <formula>"Protection"</formula>
    </cfRule>
    <cfRule type="cellIs" dxfId="13277" priority="142" stopIfTrue="1" operator="equal">
      <formula>"Convicted"</formula>
    </cfRule>
    <cfRule type="cellIs" dxfId="13276" priority="143" stopIfTrue="1" operator="equal">
      <formula>"C Remand"</formula>
    </cfRule>
    <cfRule type="cellIs" priority="145" stopIfTrue="1" operator="equal">
      <formula>"E Kids"</formula>
    </cfRule>
    <cfRule type="cellIs" dxfId="13275" priority="146" stopIfTrue="1" operator="equal">
      <formula>"Kids"</formula>
    </cfRule>
    <cfRule type="cellIs" dxfId="13274" priority="147" stopIfTrue="1" operator="equal">
      <formula>"Convicted"</formula>
    </cfRule>
    <cfRule type="cellIs" dxfId="13273" priority="148" stopIfTrue="1" operator="equal">
      <formula>"Protection"</formula>
    </cfRule>
    <cfRule type="cellIs" dxfId="13272" priority="149" stopIfTrue="1" operator="equal">
      <formula>"A / B &amp; D Remand"</formula>
    </cfRule>
    <cfRule type="cellIs" dxfId="13271" priority="150" stopIfTrue="1" operator="equal">
      <formula>"C Remand "</formula>
    </cfRule>
  </conditionalFormatting>
  <conditionalFormatting sqref="E34">
    <cfRule type="cellIs" dxfId="13270" priority="70" stopIfTrue="1" operator="equal">
      <formula>"D"</formula>
    </cfRule>
    <cfRule type="cellIs" dxfId="13269" priority="71" stopIfTrue="1" operator="equal">
      <formula>"E/DSL/LH"</formula>
    </cfRule>
    <cfRule type="cellIs" priority="72" stopIfTrue="1" operator="equal">
      <formula>"E Kids"</formula>
    </cfRule>
    <cfRule type="cellIs" dxfId="13268" priority="73" stopIfTrue="1" operator="equal">
      <formula>"KIDS"</formula>
    </cfRule>
    <cfRule type="cellIs" dxfId="13267" priority="74" stopIfTrue="1" operator="equal">
      <formula>"C"</formula>
    </cfRule>
    <cfRule type="cellIs" dxfId="13266" priority="75" stopIfTrue="1" operator="equal">
      <formula>"B"</formula>
    </cfRule>
    <cfRule type="cellIs" dxfId="13265" priority="76" stopIfTrue="1" operator="equal">
      <formula>"A"</formula>
    </cfRule>
  </conditionalFormatting>
  <conditionalFormatting sqref="E35">
    <cfRule type="cellIs" dxfId="13264" priority="63" stopIfTrue="1" operator="equal">
      <formula>"D"</formula>
    </cfRule>
    <cfRule type="cellIs" dxfId="13263" priority="64" stopIfTrue="1" operator="equal">
      <formula>"E/DSL/LH"</formula>
    </cfRule>
    <cfRule type="cellIs" priority="65" stopIfTrue="1" operator="equal">
      <formula>"E Kids"</formula>
    </cfRule>
    <cfRule type="cellIs" dxfId="13262" priority="66" stopIfTrue="1" operator="equal">
      <formula>"KIDS"</formula>
    </cfRule>
    <cfRule type="cellIs" dxfId="13261" priority="67" stopIfTrue="1" operator="equal">
      <formula>"C"</formula>
    </cfRule>
    <cfRule type="cellIs" dxfId="13260" priority="68" stopIfTrue="1" operator="equal">
      <formula>"B"</formula>
    </cfRule>
    <cfRule type="cellIs" dxfId="13259" priority="69" stopIfTrue="1" operator="equal">
      <formula>"A"</formula>
    </cfRule>
  </conditionalFormatting>
  <conditionalFormatting sqref="E36">
    <cfRule type="cellIs" dxfId="13258" priority="165" stopIfTrue="1" operator="equal">
      <formula>"A / B &amp; D Remand"</formula>
    </cfRule>
  </conditionalFormatting>
  <conditionalFormatting sqref="E36">
    <cfRule type="cellIs" dxfId="13257" priority="157" stopIfTrue="1" operator="equal">
      <formula>"Protection"</formula>
    </cfRule>
    <cfRule type="cellIs" dxfId="13256" priority="158" stopIfTrue="1" operator="equal">
      <formula>"Convicted"</formula>
    </cfRule>
    <cfRule type="cellIs" dxfId="13255" priority="159" stopIfTrue="1" operator="equal">
      <formula>"C Remand"</formula>
    </cfRule>
    <cfRule type="cellIs" dxfId="13254" priority="160" stopIfTrue="1" operator="equal">
      <formula>"Convicted"</formula>
    </cfRule>
    <cfRule type="cellIs" priority="161" stopIfTrue="1" operator="equal">
      <formula>"E Kids"</formula>
    </cfRule>
    <cfRule type="cellIs" dxfId="13253" priority="162" stopIfTrue="1" operator="equal">
      <formula>"Kids"</formula>
    </cfRule>
    <cfRule type="cellIs" dxfId="13252" priority="163" stopIfTrue="1" operator="equal">
      <formula>"Convicted"</formula>
    </cfRule>
    <cfRule type="cellIs" dxfId="13251" priority="164" stopIfTrue="1" operator="equal">
      <formula>"Protection"</formula>
    </cfRule>
    <cfRule type="cellIs" dxfId="13250" priority="166" stopIfTrue="1" operator="equal">
      <formula>"C Remand "</formula>
    </cfRule>
  </conditionalFormatting>
  <conditionalFormatting sqref="E36:E37">
    <cfRule type="cellIs" dxfId="13249" priority="155" stopIfTrue="1" operator="equal">
      <formula>"A / B &amp; D Remand"</formula>
    </cfRule>
  </conditionalFormatting>
  <conditionalFormatting sqref="E37">
    <cfRule type="cellIs" dxfId="13248" priority="152" stopIfTrue="1" operator="equal">
      <formula>"Kids"</formula>
    </cfRule>
    <cfRule type="cellIs" dxfId="13247" priority="153" stopIfTrue="1" operator="equal">
      <formula>"Convicted"</formula>
    </cfRule>
    <cfRule type="cellIs" dxfId="13246" priority="154" stopIfTrue="1" operator="equal">
      <formula>"Protection"</formula>
    </cfRule>
    <cfRule type="cellIs" dxfId="13245" priority="156" stopIfTrue="1" operator="equal">
      <formula>"C Remand "</formula>
    </cfRule>
  </conditionalFormatting>
  <conditionalFormatting sqref="E13">
    <cfRule type="cellIs" dxfId="13244" priority="493" stopIfTrue="1" operator="equal">
      <formula>"A / B &amp; D Remand"</formula>
    </cfRule>
  </conditionalFormatting>
  <conditionalFormatting sqref="E15 D16:F17 H16:H17 E22 D23:F24 H23:H24 E29">
    <cfRule type="cellIs" priority="498" stopIfTrue="1" operator="equal">
      <formula>"E Kids"</formula>
    </cfRule>
  </conditionalFormatting>
  <conditionalFormatting sqref="G13:G17 G19 G23:G27 G29 G21 G9:G10">
    <cfRule type="cellIs" dxfId="13243" priority="576" stopIfTrue="1" operator="equal">
      <formula>"A / B &amp; D Remand"</formula>
    </cfRule>
  </conditionalFormatting>
  <conditionalFormatting sqref="G19 G26:G27 G13:G14 G21 G9:G10">
    <cfRule type="cellIs" dxfId="13242" priority="577" stopIfTrue="1" operator="equal">
      <formula>"Protection"</formula>
    </cfRule>
    <cfRule type="cellIs" dxfId="13241" priority="578" stopIfTrue="1" operator="equal">
      <formula>"Convicted"</formula>
    </cfRule>
    <cfRule type="cellIs" dxfId="13240" priority="579" stopIfTrue="1" operator="equal">
      <formula>"C Remand"</formula>
    </cfRule>
    <cfRule type="cellIs" priority="580" stopIfTrue="1" operator="equal">
      <formula>"E Kids"</formula>
    </cfRule>
    <cfRule type="cellIs" dxfId="13239" priority="581" stopIfTrue="1" operator="equal">
      <formula>"Kids"</formula>
    </cfRule>
    <cfRule type="cellIs" dxfId="13238" priority="582" stopIfTrue="1" operator="equal">
      <formula>"Convicted"</formula>
    </cfRule>
    <cfRule type="cellIs" dxfId="13237" priority="584" stopIfTrue="1" operator="equal">
      <formula>"A / B &amp; D Remand"</formula>
    </cfRule>
    <cfRule type="cellIs" dxfId="13236" priority="585" stopIfTrue="1" operator="equal">
      <formula>"C Remand "</formula>
    </cfRule>
  </conditionalFormatting>
  <conditionalFormatting sqref="G19 G26:G27 G13:G15 G29 G21 G9:G10">
    <cfRule type="cellIs" dxfId="13235" priority="583" stopIfTrue="1" operator="equal">
      <formula>"Protection"</formula>
    </cfRule>
  </conditionalFormatting>
  <conditionalFormatting sqref="G11">
    <cfRule type="cellIs" dxfId="13234" priority="417" stopIfTrue="1" operator="equal">
      <formula>"A / B &amp; D Remand"</formula>
    </cfRule>
    <cfRule type="cellIs" dxfId="13233" priority="418" stopIfTrue="1" operator="equal">
      <formula>"Protection"</formula>
    </cfRule>
    <cfRule type="cellIs" dxfId="13232" priority="419" stopIfTrue="1" operator="equal">
      <formula>"Convicted"</formula>
    </cfRule>
    <cfRule type="cellIs" dxfId="13231" priority="420" stopIfTrue="1" operator="equal">
      <formula>"C Remand"</formula>
    </cfRule>
    <cfRule type="cellIs" priority="421" stopIfTrue="1" operator="equal">
      <formula>"E Kids"</formula>
    </cfRule>
    <cfRule type="cellIs" dxfId="13230" priority="422" stopIfTrue="1" operator="equal">
      <formula>"Kids"</formula>
    </cfRule>
    <cfRule type="cellIs" dxfId="13229" priority="423" stopIfTrue="1" operator="equal">
      <formula>"Convicted"</formula>
    </cfRule>
    <cfRule type="cellIs" dxfId="13228" priority="424" stopIfTrue="1" operator="equal">
      <formula>"Protection"</formula>
    </cfRule>
    <cfRule type="cellIs" dxfId="13227" priority="425" stopIfTrue="1" operator="equal">
      <formula>"A / B &amp; D Remand"</formula>
    </cfRule>
    <cfRule type="cellIs" dxfId="13226" priority="426" stopIfTrue="1" operator="equal">
      <formula>"C Remand "</formula>
    </cfRule>
  </conditionalFormatting>
  <conditionalFormatting sqref="G12:G13">
    <cfRule type="cellIs" dxfId="13225" priority="273" stopIfTrue="1" operator="equal">
      <formula>"D"</formula>
    </cfRule>
    <cfRule type="cellIs" dxfId="13224" priority="274" stopIfTrue="1" operator="equal">
      <formula>"E/DSL/LH"</formula>
    </cfRule>
    <cfRule type="cellIs" priority="275" stopIfTrue="1" operator="equal">
      <formula>"E Kids"</formula>
    </cfRule>
    <cfRule type="cellIs" dxfId="13223" priority="276" stopIfTrue="1" operator="equal">
      <formula>"KIDS"</formula>
    </cfRule>
    <cfRule type="cellIs" dxfId="13222" priority="277" stopIfTrue="1" operator="equal">
      <formula>"C"</formula>
    </cfRule>
    <cfRule type="cellIs" dxfId="13221" priority="278" stopIfTrue="1" operator="equal">
      <formula>"B"</formula>
    </cfRule>
    <cfRule type="cellIs" dxfId="13220" priority="279" stopIfTrue="1" operator="equal">
      <formula>"A"</formula>
    </cfRule>
  </conditionalFormatting>
  <conditionalFormatting sqref="G15 G29">
    <cfRule type="cellIs" dxfId="13219" priority="586" stopIfTrue="1" operator="equal">
      <formula>"Convicted"</formula>
    </cfRule>
    <cfRule type="cellIs" dxfId="13218" priority="587" stopIfTrue="1" operator="equal">
      <formula>"C Remand"</formula>
    </cfRule>
    <cfRule type="cellIs" priority="588" stopIfTrue="1" operator="equal">
      <formula>"E Kids"</formula>
    </cfRule>
    <cfRule type="cellIs" dxfId="13217" priority="589" stopIfTrue="1" operator="equal">
      <formula>"Kids"</formula>
    </cfRule>
    <cfRule type="cellIs" dxfId="13216" priority="590" stopIfTrue="1" operator="equal">
      <formula>"Convicted"</formula>
    </cfRule>
    <cfRule type="cellIs" dxfId="13215" priority="592" stopIfTrue="1" operator="equal">
      <formula>"A / B &amp; D Remand"</formula>
    </cfRule>
    <cfRule type="cellIs" dxfId="13214" priority="593" stopIfTrue="1" operator="equal">
      <formula>"C Remand "</formula>
    </cfRule>
  </conditionalFormatting>
  <conditionalFormatting sqref="G15:G16 G23 G29">
    <cfRule type="cellIs" dxfId="13213" priority="591" stopIfTrue="1" operator="equal">
      <formula>"Protection"</formula>
    </cfRule>
  </conditionalFormatting>
  <conditionalFormatting sqref="G16 G23">
    <cfRule type="cellIs" dxfId="13212" priority="594" stopIfTrue="1" operator="equal">
      <formula>"Convicted"</formula>
    </cfRule>
    <cfRule type="cellIs" dxfId="13211" priority="595" stopIfTrue="1" operator="equal">
      <formula>"C Remand"</formula>
    </cfRule>
    <cfRule type="cellIs" priority="596" stopIfTrue="1" operator="equal">
      <formula>"E Kids"</formula>
    </cfRule>
    <cfRule type="cellIs" dxfId="13210" priority="597" stopIfTrue="1" operator="equal">
      <formula>"Kids"</formula>
    </cfRule>
    <cfRule type="cellIs" dxfId="13209" priority="598" stopIfTrue="1" operator="equal">
      <formula>"Convicted"</formula>
    </cfRule>
    <cfRule type="cellIs" dxfId="13208" priority="600" stopIfTrue="1" operator="equal">
      <formula>"A / B &amp; D Remand"</formula>
    </cfRule>
    <cfRule type="cellIs" dxfId="13207" priority="601" stopIfTrue="1" operator="equal">
      <formula>"C Remand "</formula>
    </cfRule>
  </conditionalFormatting>
  <conditionalFormatting sqref="G16:G17 G23:G24">
    <cfRule type="cellIs" dxfId="13206" priority="599" stopIfTrue="1" operator="equal">
      <formula>"Protection"</formula>
    </cfRule>
  </conditionalFormatting>
  <conditionalFormatting sqref="G17 G24">
    <cfRule type="cellIs" dxfId="13205" priority="602" stopIfTrue="1" operator="equal">
      <formula>"Convicted"</formula>
    </cfRule>
    <cfRule type="cellIs" dxfId="13204" priority="603" stopIfTrue="1" operator="equal">
      <formula>"C Remand"</formula>
    </cfRule>
    <cfRule type="cellIs" priority="604" stopIfTrue="1" operator="equal">
      <formula>"E Kids"</formula>
    </cfRule>
    <cfRule type="cellIs" dxfId="13203" priority="605" stopIfTrue="1" operator="equal">
      <formula>"Kids"</formula>
    </cfRule>
    <cfRule type="cellIs" dxfId="13202" priority="606" stopIfTrue="1" operator="equal">
      <formula>"Convicted"</formula>
    </cfRule>
    <cfRule type="cellIs" dxfId="13201" priority="608" stopIfTrue="1" operator="equal">
      <formula>"A / B &amp; D Remand"</formula>
    </cfRule>
    <cfRule type="cellIs" dxfId="13200" priority="609" stopIfTrue="1" operator="equal">
      <formula>"C Remand "</formula>
    </cfRule>
  </conditionalFormatting>
  <conditionalFormatting sqref="G17 G24:G25">
    <cfRule type="cellIs" dxfId="13199" priority="607" stopIfTrue="1" operator="equal">
      <formula>"Protection"</formula>
    </cfRule>
  </conditionalFormatting>
  <conditionalFormatting sqref="G18">
    <cfRule type="cellIs" dxfId="13198" priority="407" stopIfTrue="1" operator="equal">
      <formula>"A / B &amp; D Remand"</formula>
    </cfRule>
    <cfRule type="cellIs" dxfId="13197" priority="408" stopIfTrue="1" operator="equal">
      <formula>"Protection"</formula>
    </cfRule>
    <cfRule type="cellIs" dxfId="13196" priority="409" stopIfTrue="1" operator="equal">
      <formula>"Convicted"</formula>
    </cfRule>
    <cfRule type="cellIs" dxfId="13195" priority="410" stopIfTrue="1" operator="equal">
      <formula>"C Remand"</formula>
    </cfRule>
    <cfRule type="cellIs" priority="411" stopIfTrue="1" operator="equal">
      <formula>"E Kids"</formula>
    </cfRule>
    <cfRule type="cellIs" dxfId="13194" priority="412" stopIfTrue="1" operator="equal">
      <formula>"Kids"</formula>
    </cfRule>
    <cfRule type="cellIs" dxfId="13193" priority="413" stopIfTrue="1" operator="equal">
      <formula>"Convicted"</formula>
    </cfRule>
    <cfRule type="cellIs" dxfId="13192" priority="414" stopIfTrue="1" operator="equal">
      <formula>"Protection"</formula>
    </cfRule>
    <cfRule type="cellIs" dxfId="13191" priority="415" stopIfTrue="1" operator="equal">
      <formula>"A / B &amp; D Remand"</formula>
    </cfRule>
    <cfRule type="cellIs" dxfId="13190" priority="416" stopIfTrue="1" operator="equal">
      <formula>"C Remand "</formula>
    </cfRule>
  </conditionalFormatting>
  <conditionalFormatting sqref="G20">
    <cfRule type="cellIs" priority="341" stopIfTrue="1" operator="equal">
      <formula>"E Kids"</formula>
    </cfRule>
    <cfRule type="cellIs" dxfId="13189" priority="342" stopIfTrue="1" operator="equal">
      <formula>"Kids"</formula>
    </cfRule>
    <cfRule type="cellIs" dxfId="13188" priority="343" stopIfTrue="1" operator="equal">
      <formula>"Convicted"</formula>
    </cfRule>
    <cfRule type="cellIs" dxfId="13187" priority="344" stopIfTrue="1" operator="equal">
      <formula>"Protection"</formula>
    </cfRule>
    <cfRule type="cellIs" dxfId="13186" priority="345" stopIfTrue="1" operator="equal">
      <formula>"A / B &amp; D Remand"</formula>
    </cfRule>
    <cfRule type="cellIs" dxfId="13185" priority="346" stopIfTrue="1" operator="equal">
      <formula>"C Remand "</formula>
    </cfRule>
  </conditionalFormatting>
  <conditionalFormatting sqref="G22">
    <cfRule type="cellIs" dxfId="13184" priority="397" stopIfTrue="1" operator="equal">
      <formula>"A / B &amp; D Remand"</formula>
    </cfRule>
    <cfRule type="cellIs" dxfId="13183" priority="398" stopIfTrue="1" operator="equal">
      <formula>"Protection"</formula>
    </cfRule>
    <cfRule type="cellIs" dxfId="13182" priority="399" stopIfTrue="1" operator="equal">
      <formula>"Convicted"</formula>
    </cfRule>
    <cfRule type="cellIs" dxfId="13181" priority="400" stopIfTrue="1" operator="equal">
      <formula>"C Remand"</formula>
    </cfRule>
    <cfRule type="cellIs" priority="401" stopIfTrue="1" operator="equal">
      <formula>"E Kids"</formula>
    </cfRule>
    <cfRule type="cellIs" dxfId="13180" priority="402" stopIfTrue="1" operator="equal">
      <formula>"Kids"</formula>
    </cfRule>
    <cfRule type="cellIs" dxfId="13179" priority="403" stopIfTrue="1" operator="equal">
      <formula>"Convicted"</formula>
    </cfRule>
    <cfRule type="cellIs" dxfId="13178" priority="404" stopIfTrue="1" operator="equal">
      <formula>"Protection"</formula>
    </cfRule>
    <cfRule type="cellIs" dxfId="13177" priority="405" stopIfTrue="1" operator="equal">
      <formula>"A / B &amp; D Remand"</formula>
    </cfRule>
    <cfRule type="cellIs" dxfId="13176" priority="406" stopIfTrue="1" operator="equal">
      <formula>"C Remand "</formula>
    </cfRule>
  </conditionalFormatting>
  <conditionalFormatting sqref="G25">
    <cfRule type="cellIs" dxfId="13175" priority="610" stopIfTrue="1" operator="equal">
      <formula>"Convicted"</formula>
    </cfRule>
    <cfRule type="cellIs" dxfId="13174" priority="611" stopIfTrue="1" operator="equal">
      <formula>"C Remand"</formula>
    </cfRule>
    <cfRule type="cellIs" priority="612" stopIfTrue="1" operator="equal">
      <formula>"E Kids"</formula>
    </cfRule>
    <cfRule type="cellIs" dxfId="13173" priority="613" stopIfTrue="1" operator="equal">
      <formula>"Kids"</formula>
    </cfRule>
    <cfRule type="cellIs" dxfId="13172" priority="614" stopIfTrue="1" operator="equal">
      <formula>"Convicted"</formula>
    </cfRule>
    <cfRule type="cellIs" dxfId="13171" priority="615" stopIfTrue="1" operator="equal">
      <formula>"Protection"</formula>
    </cfRule>
    <cfRule type="cellIs" dxfId="13170" priority="616" stopIfTrue="1" operator="equal">
      <formula>"A / B &amp; D Remand"</formula>
    </cfRule>
    <cfRule type="cellIs" dxfId="13169" priority="617" stopIfTrue="1" operator="equal">
      <formula>"C Remand "</formula>
    </cfRule>
  </conditionalFormatting>
  <conditionalFormatting sqref="G28">
    <cfRule type="cellIs" dxfId="13168" priority="367" stopIfTrue="1" operator="equal">
      <formula>"A / B &amp; D Remand"</formula>
    </cfRule>
    <cfRule type="cellIs" dxfId="13167" priority="368" stopIfTrue="1" operator="equal">
      <formula>"Protection"</formula>
    </cfRule>
    <cfRule type="cellIs" dxfId="13166" priority="369" stopIfTrue="1" operator="equal">
      <formula>"Convicted"</formula>
    </cfRule>
    <cfRule type="cellIs" dxfId="13165" priority="370" stopIfTrue="1" operator="equal">
      <formula>"C Remand"</formula>
    </cfRule>
    <cfRule type="cellIs" priority="371" stopIfTrue="1" operator="equal">
      <formula>"E Kids"</formula>
    </cfRule>
    <cfRule type="cellIs" dxfId="13164" priority="372" stopIfTrue="1" operator="equal">
      <formula>"Kids"</formula>
    </cfRule>
    <cfRule type="cellIs" dxfId="13163" priority="373" stopIfTrue="1" operator="equal">
      <formula>"Convicted"</formula>
    </cfRule>
    <cfRule type="cellIs" dxfId="13162" priority="374" stopIfTrue="1" operator="equal">
      <formula>"Protection"</formula>
    </cfRule>
    <cfRule type="cellIs" dxfId="13161" priority="375" stopIfTrue="1" operator="equal">
      <formula>"A / B &amp; D Remand"</formula>
    </cfRule>
    <cfRule type="cellIs" dxfId="13160" priority="376" stopIfTrue="1" operator="equal">
      <formula>"C Remand "</formula>
    </cfRule>
  </conditionalFormatting>
  <conditionalFormatting sqref="G30">
    <cfRule type="cellIs" dxfId="13159" priority="797" stopIfTrue="1" operator="equal">
      <formula>"Kids"</formula>
    </cfRule>
    <cfRule type="cellIs" dxfId="13158" priority="799" stopIfTrue="1" operator="equal">
      <formula>"Convicted"</formula>
    </cfRule>
    <cfRule type="cellIs" dxfId="13157" priority="800" stopIfTrue="1" operator="equal">
      <formula>"Protection"</formula>
    </cfRule>
    <cfRule type="cellIs" dxfId="13156" priority="801" stopIfTrue="1" operator="equal">
      <formula>"A / B &amp; D Remand"</formula>
    </cfRule>
    <cfRule type="cellIs" dxfId="13155" priority="802" stopIfTrue="1" operator="equal">
      <formula>"C Remand "</formula>
    </cfRule>
    <cfRule type="cellIs" dxfId="13154" priority="803" stopIfTrue="1" operator="equal">
      <formula>"Convicted"</formula>
    </cfRule>
    <cfRule type="cellIs" dxfId="13153" priority="804" stopIfTrue="1" operator="equal">
      <formula>"A / B &amp; D Remand"</formula>
    </cfRule>
    <cfRule type="cellIs" dxfId="13152" priority="805" stopIfTrue="1" operator="equal">
      <formula>"Protection"</formula>
    </cfRule>
    <cfRule type="cellIs" dxfId="13151" priority="806" stopIfTrue="1" operator="equal">
      <formula>"Convicted"</formula>
    </cfRule>
    <cfRule type="cellIs" dxfId="13150" priority="807" stopIfTrue="1" operator="equal">
      <formula>"C Remand"</formula>
    </cfRule>
  </conditionalFormatting>
  <conditionalFormatting sqref="G31">
    <cfRule type="cellIs" dxfId="13149" priority="808" stopIfTrue="1" operator="equal">
      <formula>"Kids"</formula>
    </cfRule>
    <cfRule type="cellIs" dxfId="13148" priority="809" stopIfTrue="1" operator="equal">
      <formula>"Convicted"</formula>
    </cfRule>
    <cfRule type="cellIs" dxfId="13147" priority="810" stopIfTrue="1" operator="equal">
      <formula>"Protection"</formula>
    </cfRule>
    <cfRule type="cellIs" dxfId="13146" priority="811" stopIfTrue="1" operator="equal">
      <formula>"A / B &amp; D Remand"</formula>
    </cfRule>
    <cfRule type="cellIs" dxfId="13145" priority="812" stopIfTrue="1" operator="equal">
      <formula>"C Remand "</formula>
    </cfRule>
    <cfRule type="cellIs" dxfId="13144" priority="813" stopIfTrue="1" operator="equal">
      <formula>"Convicted"</formula>
    </cfRule>
    <cfRule type="cellIs" dxfId="13143" priority="814" stopIfTrue="1" operator="equal">
      <formula>"A / B &amp; D Remand"</formula>
    </cfRule>
    <cfRule type="cellIs" dxfId="13142" priority="815" stopIfTrue="1" operator="equal">
      <formula>"Protection"</formula>
    </cfRule>
    <cfRule type="cellIs" dxfId="13141" priority="816" stopIfTrue="1" operator="equal">
      <formula>"Convicted"</formula>
    </cfRule>
    <cfRule type="cellIs" dxfId="13140" priority="817" stopIfTrue="1" operator="equal">
      <formula>"C Remand"</formula>
    </cfRule>
  </conditionalFormatting>
  <conditionalFormatting sqref="G32">
    <cfRule type="cellIs" dxfId="13139" priority="114" stopIfTrue="1" operator="equal">
      <formula>"A / B &amp; D Remand"</formula>
    </cfRule>
    <cfRule type="cellIs" dxfId="13138" priority="115" stopIfTrue="1" operator="equal">
      <formula>"Protection"</formula>
    </cfRule>
    <cfRule type="cellIs" dxfId="13137" priority="116" stopIfTrue="1" operator="equal">
      <formula>"Convicted"</formula>
    </cfRule>
    <cfRule type="cellIs" dxfId="13136" priority="117" stopIfTrue="1" operator="equal">
      <formula>"C Remand"</formula>
    </cfRule>
    <cfRule type="cellIs" dxfId="13135" priority="118" stopIfTrue="1" operator="equal">
      <formula>"Convicted"</formula>
    </cfRule>
    <cfRule type="cellIs" dxfId="13134" priority="121" stopIfTrue="1" operator="equal">
      <formula>"Convicted"</formula>
    </cfRule>
    <cfRule type="cellIs" dxfId="13133" priority="122" stopIfTrue="1" operator="equal">
      <formula>"Protection"</formula>
    </cfRule>
    <cfRule type="cellIs" dxfId="13132" priority="124" stopIfTrue="1" operator="equal">
      <formula>"C Remand "</formula>
    </cfRule>
  </conditionalFormatting>
  <conditionalFormatting sqref="G32:G33 I33:J33">
    <cfRule type="cellIs" dxfId="13131" priority="123" stopIfTrue="1" operator="equal">
      <formula>"A / B &amp; D Remand"</formula>
    </cfRule>
  </conditionalFormatting>
  <conditionalFormatting sqref="G33 I33:J33">
    <cfRule type="cellIs" dxfId="13130" priority="125" stopIfTrue="1" operator="equal">
      <formula>"Protection"</formula>
    </cfRule>
    <cfRule type="cellIs" dxfId="13129" priority="126" stopIfTrue="1" operator="equal">
      <formula>"Convicted"</formula>
    </cfRule>
    <cfRule type="cellIs" dxfId="13128" priority="127" stopIfTrue="1" operator="equal">
      <formula>"C Remand"</formula>
    </cfRule>
    <cfRule type="cellIs" dxfId="13127" priority="128" stopIfTrue="1" operator="equal">
      <formula>"Convicted"</formula>
    </cfRule>
    <cfRule type="cellIs" priority="129" stopIfTrue="1" operator="equal">
      <formula>"E Kids"</formula>
    </cfRule>
    <cfRule type="cellIs" dxfId="13126" priority="133" stopIfTrue="1" operator="equal">
      <formula>"A / B &amp; D Remand"</formula>
    </cfRule>
    <cfRule type="cellIs" dxfId="13125" priority="134" stopIfTrue="1" operator="equal">
      <formula>"C Remand "</formula>
    </cfRule>
  </conditionalFormatting>
  <conditionalFormatting sqref="G34 M34 I34:J35">
    <cfRule type="cellIs" dxfId="13124" priority="167" stopIfTrue="1" operator="equal">
      <formula>"A / B &amp; D Remand"</formula>
    </cfRule>
  </conditionalFormatting>
  <conditionalFormatting sqref="G34 M34 I34:J35">
    <cfRule type="cellIs" priority="171" stopIfTrue="1" operator="equal">
      <formula>"E Kids"</formula>
    </cfRule>
  </conditionalFormatting>
  <conditionalFormatting sqref="G34 M34 I34:J35">
    <cfRule type="cellIs" dxfId="13123" priority="168" stopIfTrue="1" operator="equal">
      <formula>"Protection"</formula>
    </cfRule>
    <cfRule type="cellIs" dxfId="13122" priority="169" stopIfTrue="1" operator="equal">
      <formula>"Convicted"</formula>
    </cfRule>
    <cfRule type="cellIs" dxfId="13121" priority="170" stopIfTrue="1" operator="equal">
      <formula>"C Remand"</formula>
    </cfRule>
    <cfRule type="cellIs" dxfId="13120" priority="172" stopIfTrue="1" operator="equal">
      <formula>"Kids"</formula>
    </cfRule>
    <cfRule type="cellIs" dxfId="13119" priority="173" stopIfTrue="1" operator="equal">
      <formula>"Convicted"</formula>
    </cfRule>
    <cfRule type="cellIs" dxfId="13118" priority="175" stopIfTrue="1" operator="equal">
      <formula>"A / B &amp; D Remand"</formula>
    </cfRule>
    <cfRule type="cellIs" dxfId="13117" priority="176" stopIfTrue="1" operator="equal">
      <formula>"C Remand "</formula>
    </cfRule>
  </conditionalFormatting>
  <conditionalFormatting sqref="G34 M34:M36 I34:J35">
    <cfRule type="cellIs" dxfId="13116" priority="174" stopIfTrue="1" operator="equal">
      <formula>"Protection"</formula>
    </cfRule>
  </conditionalFormatting>
  <conditionalFormatting sqref="G35 G37">
    <cfRule type="cellIs" dxfId="13115" priority="212" stopIfTrue="1" operator="equal">
      <formula>"A / B &amp; D Remand"</formula>
    </cfRule>
  </conditionalFormatting>
  <conditionalFormatting sqref="G35 G37">
    <cfRule type="cellIs" dxfId="13114" priority="213" stopIfTrue="1" operator="equal">
      <formula>"Protection"</formula>
    </cfRule>
    <cfRule type="cellIs" dxfId="13113" priority="214" stopIfTrue="1" operator="equal">
      <formula>"Convicted"</formula>
    </cfRule>
    <cfRule type="cellIs" dxfId="13112" priority="215" stopIfTrue="1" operator="equal">
      <formula>"C Remand"</formula>
    </cfRule>
    <cfRule type="cellIs" priority="216" stopIfTrue="1" operator="equal">
      <formula>"E Kids"</formula>
    </cfRule>
    <cfRule type="cellIs" dxfId="13111" priority="217" stopIfTrue="1" operator="equal">
      <formula>"Kids"</formula>
    </cfRule>
    <cfRule type="cellIs" dxfId="13110" priority="218" stopIfTrue="1" operator="equal">
      <formula>"Convicted"</formula>
    </cfRule>
    <cfRule type="cellIs" dxfId="13109" priority="220" stopIfTrue="1" operator="equal">
      <formula>"A / B &amp; D Remand"</formula>
    </cfRule>
    <cfRule type="cellIs" dxfId="13108" priority="221" stopIfTrue="1" operator="equal">
      <formula>"C Remand "</formula>
    </cfRule>
  </conditionalFormatting>
  <conditionalFormatting sqref="G35 G37">
    <cfRule type="cellIs" dxfId="13107" priority="219" stopIfTrue="1" operator="equal">
      <formula>"Protection"</formula>
    </cfRule>
  </conditionalFormatting>
  <conditionalFormatting sqref="G36">
    <cfRule type="cellIs" dxfId="13106" priority="49" stopIfTrue="1" operator="equal">
      <formula>"D"</formula>
    </cfRule>
    <cfRule type="cellIs" dxfId="13105" priority="50" stopIfTrue="1" operator="equal">
      <formula>"E/DSL/LH"</formula>
    </cfRule>
    <cfRule type="cellIs" priority="51" stopIfTrue="1" operator="equal">
      <formula>"E Kids"</formula>
    </cfRule>
    <cfRule type="cellIs" dxfId="13104" priority="52" stopIfTrue="1" operator="equal">
      <formula>"KIDS"</formula>
    </cfRule>
    <cfRule type="cellIs" dxfId="13103" priority="53" stopIfTrue="1" operator="equal">
      <formula>"C"</formula>
    </cfRule>
    <cfRule type="cellIs" dxfId="13102" priority="54" stopIfTrue="1" operator="equal">
      <formula>"B"</formula>
    </cfRule>
    <cfRule type="cellIs" dxfId="13101" priority="55" stopIfTrue="1" operator="equal">
      <formula>"A"</formula>
    </cfRule>
  </conditionalFormatting>
  <conditionalFormatting sqref="I9:J12 I19:J21 I26:J28 I14:J14">
    <cfRule type="cellIs" dxfId="13100" priority="619" stopIfTrue="1" operator="equal">
      <formula>"Protection"</formula>
    </cfRule>
    <cfRule type="cellIs" dxfId="13099" priority="620" stopIfTrue="1" operator="equal">
      <formula>"Convicted"</formula>
    </cfRule>
    <cfRule type="cellIs" dxfId="13098" priority="621" stopIfTrue="1" operator="equal">
      <formula>"C Remand"</formula>
    </cfRule>
    <cfRule type="cellIs" priority="622" stopIfTrue="1" operator="equal">
      <formula>"E Kids"</formula>
    </cfRule>
    <cfRule type="cellIs" dxfId="13097" priority="623" stopIfTrue="1" operator="equal">
      <formula>"Kids"</formula>
    </cfRule>
    <cfRule type="cellIs" dxfId="13096" priority="624" stopIfTrue="1" operator="equal">
      <formula>"Convicted"</formula>
    </cfRule>
    <cfRule type="cellIs" dxfId="13095" priority="626" stopIfTrue="1" operator="equal">
      <formula>"A / B &amp; D Remand"</formula>
    </cfRule>
    <cfRule type="cellIs" dxfId="13094" priority="627" stopIfTrue="1" operator="equal">
      <formula>"C Remand "</formula>
    </cfRule>
  </conditionalFormatting>
  <conditionalFormatting sqref="I9:J12 I19:J21 I26:J28 I14:J15">
    <cfRule type="cellIs" dxfId="13093" priority="625" stopIfTrue="1" operator="equal">
      <formula>"Protection"</formula>
    </cfRule>
  </conditionalFormatting>
  <conditionalFormatting sqref="I9:J12 M16:M18 M23:M24 I14:J17 I19:J28">
    <cfRule type="cellIs" dxfId="13092" priority="618" stopIfTrue="1" operator="equal">
      <formula>"A / B &amp; D Remand"</formula>
    </cfRule>
  </conditionalFormatting>
  <conditionalFormatting sqref="I12:J12">
    <cfRule type="cellIs" dxfId="13091" priority="265" stopIfTrue="1" operator="equal">
      <formula>"D"</formula>
    </cfRule>
    <cfRule type="cellIs" dxfId="13090" priority="266" stopIfTrue="1" operator="equal">
      <formula>"E/DSL/LH"</formula>
    </cfRule>
    <cfRule type="cellIs" priority="267" stopIfTrue="1" operator="equal">
      <formula>"E Kids"</formula>
    </cfRule>
    <cfRule type="cellIs" dxfId="13089" priority="268" stopIfTrue="1" operator="equal">
      <formula>"KIDS"</formula>
    </cfRule>
    <cfRule type="cellIs" dxfId="13088" priority="269" stopIfTrue="1" operator="equal">
      <formula>"C"</formula>
    </cfRule>
    <cfRule type="cellIs" dxfId="13087" priority="270" stopIfTrue="1" operator="equal">
      <formula>"B"</formula>
    </cfRule>
    <cfRule type="cellIs" dxfId="13086" priority="271" stopIfTrue="1" operator="equal">
      <formula>"A"</formula>
    </cfRule>
  </conditionalFormatting>
  <conditionalFormatting sqref="I13:J13">
    <cfRule type="cellIs" dxfId="13085" priority="427" stopIfTrue="1" operator="equal">
      <formula>"A / B &amp; D Remand"</formula>
    </cfRule>
    <cfRule type="cellIs" dxfId="13084" priority="428" stopIfTrue="1" operator="equal">
      <formula>"Protection"</formula>
    </cfRule>
    <cfRule type="cellIs" dxfId="13083" priority="429" stopIfTrue="1" operator="equal">
      <formula>"Convicted"</formula>
    </cfRule>
    <cfRule type="cellIs" dxfId="13082" priority="430" stopIfTrue="1" operator="equal">
      <formula>"C Remand"</formula>
    </cfRule>
    <cfRule type="cellIs" priority="431" stopIfTrue="1" operator="equal">
      <formula>"E Kids"</formula>
    </cfRule>
    <cfRule type="cellIs" dxfId="13081" priority="432" stopIfTrue="1" operator="equal">
      <formula>"Kids"</formula>
    </cfRule>
    <cfRule type="cellIs" dxfId="13080" priority="433" stopIfTrue="1" operator="equal">
      <formula>"Convicted"</formula>
    </cfRule>
    <cfRule type="cellIs" dxfId="13079" priority="434" stopIfTrue="1" operator="equal">
      <formula>"Protection"</formula>
    </cfRule>
    <cfRule type="cellIs" dxfId="13078" priority="435" stopIfTrue="1" operator="equal">
      <formula>"A / B &amp; D Remand"</formula>
    </cfRule>
    <cfRule type="cellIs" dxfId="13077" priority="436" stopIfTrue="1" operator="equal">
      <formula>"C Remand "</formula>
    </cfRule>
  </conditionalFormatting>
  <conditionalFormatting sqref="I14:J14">
    <cfRule type="cellIs" dxfId="13076" priority="251" stopIfTrue="1" operator="equal">
      <formula>"D"</formula>
    </cfRule>
    <cfRule type="cellIs" dxfId="13075" priority="252" stopIfTrue="1" operator="equal">
      <formula>"E/DSL/LH"</formula>
    </cfRule>
    <cfRule type="cellIs" priority="253" stopIfTrue="1" operator="equal">
      <formula>"E Kids"</formula>
    </cfRule>
    <cfRule type="cellIs" dxfId="13074" priority="254" stopIfTrue="1" operator="equal">
      <formula>"KIDS"</formula>
    </cfRule>
    <cfRule type="cellIs" dxfId="13073" priority="255" stopIfTrue="1" operator="equal">
      <formula>"C"</formula>
    </cfRule>
    <cfRule type="cellIs" dxfId="13072" priority="256" stopIfTrue="1" operator="equal">
      <formula>"B"</formula>
    </cfRule>
    <cfRule type="cellIs" dxfId="13071" priority="257" stopIfTrue="1" operator="equal">
      <formula>"A"</formula>
    </cfRule>
  </conditionalFormatting>
  <conditionalFormatting sqref="I15:J15">
    <cfRule type="cellIs" dxfId="13070" priority="628" stopIfTrue="1" operator="equal">
      <formula>"Convicted"</formula>
    </cfRule>
    <cfRule type="cellIs" dxfId="13069" priority="629" stopIfTrue="1" operator="equal">
      <formula>"C Remand"</formula>
    </cfRule>
    <cfRule type="cellIs" priority="630" stopIfTrue="1" operator="equal">
      <formula>"E Kids"</formula>
    </cfRule>
    <cfRule type="cellIs" dxfId="13068" priority="631" stopIfTrue="1" operator="equal">
      <formula>"Kids"</formula>
    </cfRule>
    <cfRule type="cellIs" dxfId="13067" priority="632" stopIfTrue="1" operator="equal">
      <formula>"Convicted"</formula>
    </cfRule>
    <cfRule type="cellIs" dxfId="13066" priority="634" stopIfTrue="1" operator="equal">
      <formula>"A / B &amp; D Remand"</formula>
    </cfRule>
    <cfRule type="cellIs" dxfId="13065" priority="635" stopIfTrue="1" operator="equal">
      <formula>"C Remand "</formula>
    </cfRule>
  </conditionalFormatting>
  <conditionalFormatting sqref="I15:J16 I23:J23">
    <cfRule type="cellIs" dxfId="13064" priority="633" stopIfTrue="1" operator="equal">
      <formula>"Protection"</formula>
    </cfRule>
  </conditionalFormatting>
  <conditionalFormatting sqref="I16:J16 I23:J23">
    <cfRule type="cellIs" dxfId="13063" priority="636" stopIfTrue="1" operator="equal">
      <formula>"Convicted"</formula>
    </cfRule>
    <cfRule type="cellIs" dxfId="13062" priority="637" stopIfTrue="1" operator="equal">
      <formula>"C Remand"</formula>
    </cfRule>
    <cfRule type="cellIs" priority="638" stopIfTrue="1" operator="equal">
      <formula>"E Kids"</formula>
    </cfRule>
    <cfRule type="cellIs" dxfId="13061" priority="639" stopIfTrue="1" operator="equal">
      <formula>"Kids"</formula>
    </cfRule>
    <cfRule type="cellIs" dxfId="13060" priority="640" stopIfTrue="1" operator="equal">
      <formula>"Convicted"</formula>
    </cfRule>
    <cfRule type="cellIs" dxfId="13059" priority="642" stopIfTrue="1" operator="equal">
      <formula>"A / B &amp; D Remand"</formula>
    </cfRule>
    <cfRule type="cellIs" dxfId="13058" priority="643" stopIfTrue="1" operator="equal">
      <formula>"C Remand "</formula>
    </cfRule>
  </conditionalFormatting>
  <conditionalFormatting sqref="I16:J17 I23:J24">
    <cfRule type="cellIs" dxfId="13057" priority="641" stopIfTrue="1" operator="equal">
      <formula>"Protection"</formula>
    </cfRule>
  </conditionalFormatting>
  <conditionalFormatting sqref="I17:J17 I24:J24">
    <cfRule type="cellIs" dxfId="13056" priority="644" stopIfTrue="1" operator="equal">
      <formula>"Convicted"</formula>
    </cfRule>
    <cfRule type="cellIs" dxfId="13055" priority="645" stopIfTrue="1" operator="equal">
      <formula>"C Remand"</formula>
    </cfRule>
    <cfRule type="cellIs" priority="646" stopIfTrue="1" operator="equal">
      <formula>"E Kids"</formula>
    </cfRule>
    <cfRule type="cellIs" dxfId="13054" priority="647" stopIfTrue="1" operator="equal">
      <formula>"Kids"</formula>
    </cfRule>
    <cfRule type="cellIs" dxfId="13053" priority="648" stopIfTrue="1" operator="equal">
      <formula>"Convicted"</formula>
    </cfRule>
    <cfRule type="cellIs" dxfId="13052" priority="650" stopIfTrue="1" operator="equal">
      <formula>"A / B &amp; D Remand"</formula>
    </cfRule>
    <cfRule type="cellIs" dxfId="13051" priority="651" stopIfTrue="1" operator="equal">
      <formula>"C Remand "</formula>
    </cfRule>
  </conditionalFormatting>
  <conditionalFormatting sqref="I17:J17 I24:J25">
    <cfRule type="cellIs" dxfId="13050" priority="649" stopIfTrue="1" operator="equal">
      <formula>"Protection"</formula>
    </cfRule>
  </conditionalFormatting>
  <conditionalFormatting sqref="I18:J18">
    <cfRule type="cellIs" dxfId="13049" priority="387" stopIfTrue="1" operator="equal">
      <formula>"A / B &amp; D Remand"</formula>
    </cfRule>
    <cfRule type="cellIs" dxfId="13048" priority="388" stopIfTrue="1" operator="equal">
      <formula>"Protection"</formula>
    </cfRule>
    <cfRule type="cellIs" dxfId="13047" priority="389" stopIfTrue="1" operator="equal">
      <formula>"Convicted"</formula>
    </cfRule>
    <cfRule type="cellIs" dxfId="13046" priority="390" stopIfTrue="1" operator="equal">
      <formula>"C Remand"</formula>
    </cfRule>
    <cfRule type="cellIs" priority="391" stopIfTrue="1" operator="equal">
      <formula>"E Kids"</formula>
    </cfRule>
    <cfRule type="cellIs" dxfId="13045" priority="392" stopIfTrue="1" operator="equal">
      <formula>"Kids"</formula>
    </cfRule>
    <cfRule type="cellIs" dxfId="13044" priority="393" stopIfTrue="1" operator="equal">
      <formula>"Convicted"</formula>
    </cfRule>
    <cfRule type="cellIs" dxfId="13043" priority="394" stopIfTrue="1" operator="equal">
      <formula>"Protection"</formula>
    </cfRule>
    <cfRule type="cellIs" dxfId="13042" priority="395" stopIfTrue="1" operator="equal">
      <formula>"A / B &amp; D Remand"</formula>
    </cfRule>
    <cfRule type="cellIs" dxfId="13041" priority="396" stopIfTrue="1" operator="equal">
      <formula>"C Remand "</formula>
    </cfRule>
  </conditionalFormatting>
  <conditionalFormatting sqref="I22:J22 I25:J25">
    <cfRule type="cellIs" dxfId="13040" priority="657" stopIfTrue="1" operator="equal">
      <formula>"Protection"</formula>
    </cfRule>
  </conditionalFormatting>
  <conditionalFormatting sqref="I22:J22">
    <cfRule type="cellIs" dxfId="13039" priority="660" stopIfTrue="1" operator="equal">
      <formula>"Convicted"</formula>
    </cfRule>
    <cfRule type="cellIs" dxfId="13038" priority="661" stopIfTrue="1" operator="equal">
      <formula>"C Remand"</formula>
    </cfRule>
    <cfRule type="cellIs" dxfId="13037" priority="663" stopIfTrue="1" operator="equal">
      <formula>"Convicted"</formula>
    </cfRule>
    <cfRule type="cellIs" dxfId="13036" priority="664" stopIfTrue="1" operator="equal">
      <formula>"A / B &amp; D Remand"</formula>
    </cfRule>
    <cfRule type="cellIs" dxfId="13035" priority="665" stopIfTrue="1" operator="equal">
      <formula>"Protection"</formula>
    </cfRule>
    <cfRule type="cellIs" dxfId="13034" priority="666" stopIfTrue="1" operator="equal">
      <formula>"Convicted"</formula>
    </cfRule>
    <cfRule type="cellIs" dxfId="13033" priority="667" stopIfTrue="1" operator="equal">
      <formula>"C Remand"</formula>
    </cfRule>
    <cfRule type="cellIs" priority="668" stopIfTrue="1" operator="equal">
      <formula>"E Kids"</formula>
    </cfRule>
    <cfRule type="cellIs" dxfId="13032" priority="669" stopIfTrue="1" operator="equal">
      <formula>"Kids"</formula>
    </cfRule>
    <cfRule type="cellIs" dxfId="13031" priority="670" stopIfTrue="1" operator="equal">
      <formula>"Convicted"</formula>
    </cfRule>
    <cfRule type="cellIs" dxfId="13030" priority="671" stopIfTrue="1" operator="equal">
      <formula>"Protection"</formula>
    </cfRule>
    <cfRule type="cellIs" dxfId="13029" priority="673" stopIfTrue="1" operator="equal">
      <formula>"C Remand "</formula>
    </cfRule>
  </conditionalFormatting>
  <conditionalFormatting sqref="I25:J25">
    <cfRule type="cellIs" dxfId="13028" priority="652" stopIfTrue="1" operator="equal">
      <formula>"Convicted"</formula>
    </cfRule>
    <cfRule type="cellIs" dxfId="13027" priority="653" stopIfTrue="1" operator="equal">
      <formula>"C Remand"</formula>
    </cfRule>
    <cfRule type="cellIs" priority="654" stopIfTrue="1" operator="equal">
      <formula>"E Kids"</formula>
    </cfRule>
    <cfRule type="cellIs" dxfId="13026" priority="655" stopIfTrue="1" operator="equal">
      <formula>"Kids"</formula>
    </cfRule>
    <cfRule type="cellIs" dxfId="13025" priority="656" stopIfTrue="1" operator="equal">
      <formula>"Convicted"</formula>
    </cfRule>
    <cfRule type="cellIs" dxfId="13024" priority="658" stopIfTrue="1" operator="equal">
      <formula>"A / B &amp; D Remand"</formula>
    </cfRule>
    <cfRule type="cellIs" dxfId="13023" priority="659" stopIfTrue="1" operator="equal">
      <formula>"C Remand "</formula>
    </cfRule>
  </conditionalFormatting>
  <conditionalFormatting sqref="I29:J29">
    <cfRule type="cellIs" dxfId="13022" priority="357" stopIfTrue="1" operator="equal">
      <formula>"A / B &amp; D Remand"</formula>
    </cfRule>
    <cfRule type="cellIs" dxfId="13021" priority="358" stopIfTrue="1" operator="equal">
      <formula>"Protection"</formula>
    </cfRule>
    <cfRule type="cellIs" dxfId="13020" priority="359" stopIfTrue="1" operator="equal">
      <formula>"Convicted"</formula>
    </cfRule>
    <cfRule type="cellIs" dxfId="13019" priority="360" stopIfTrue="1" operator="equal">
      <formula>"C Remand"</formula>
    </cfRule>
    <cfRule type="cellIs" priority="361" stopIfTrue="1" operator="equal">
      <formula>"E Kids"</formula>
    </cfRule>
    <cfRule type="cellIs" dxfId="13018" priority="362" stopIfTrue="1" operator="equal">
      <formula>"Kids"</formula>
    </cfRule>
    <cfRule type="cellIs" dxfId="13017" priority="363" stopIfTrue="1" operator="equal">
      <formula>"Convicted"</formula>
    </cfRule>
    <cfRule type="cellIs" dxfId="13016" priority="364" stopIfTrue="1" operator="equal">
      <formula>"Protection"</formula>
    </cfRule>
    <cfRule type="cellIs" dxfId="13015" priority="365" stopIfTrue="1" operator="equal">
      <formula>"A / B &amp; D Remand"</formula>
    </cfRule>
    <cfRule type="cellIs" dxfId="13014" priority="366" stopIfTrue="1" operator="equal">
      <formula>"C Remand "</formula>
    </cfRule>
  </conditionalFormatting>
  <conditionalFormatting sqref="I30:J30">
    <cfRule type="cellIs" dxfId="13013" priority="819" stopIfTrue="1" operator="equal">
      <formula>"Convicted"</formula>
    </cfRule>
    <cfRule type="cellIs" dxfId="13012" priority="820" stopIfTrue="1" operator="equal">
      <formula>"Protection"</formula>
    </cfRule>
    <cfRule type="cellIs" dxfId="13011" priority="821" stopIfTrue="1" operator="equal">
      <formula>"A / B &amp; D Remand"</formula>
    </cfRule>
    <cfRule type="cellIs" dxfId="13010" priority="822" stopIfTrue="1" operator="equal">
      <formula>"C Remand "</formula>
    </cfRule>
    <cfRule type="cellIs" dxfId="13009" priority="823" stopIfTrue="1" operator="equal">
      <formula>"Convicted"</formula>
    </cfRule>
    <cfRule type="cellIs" dxfId="13008" priority="824" stopIfTrue="1" operator="equal">
      <formula>"A / B &amp; D Remand"</formula>
    </cfRule>
    <cfRule type="cellIs" dxfId="13007" priority="825" stopIfTrue="1" operator="equal">
      <formula>"Protection"</formula>
    </cfRule>
    <cfRule type="cellIs" dxfId="13006" priority="827" stopIfTrue="1" operator="equal">
      <formula>"C Remand"</formula>
    </cfRule>
  </conditionalFormatting>
  <conditionalFormatting sqref="I30:J31">
    <cfRule type="cellIs" dxfId="13005" priority="818" stopIfTrue="1" operator="equal">
      <formula>"Kids"</formula>
    </cfRule>
    <cfRule type="cellIs" dxfId="13004" priority="826" stopIfTrue="1" operator="equal">
      <formula>"Convicted"</formula>
    </cfRule>
  </conditionalFormatting>
  <conditionalFormatting sqref="I31:J31">
    <cfRule type="cellIs" dxfId="13003" priority="828" stopIfTrue="1" operator="equal">
      <formula>"Protection"</formula>
    </cfRule>
    <cfRule type="cellIs" dxfId="13002" priority="829" stopIfTrue="1" operator="equal">
      <formula>"A / B &amp; D Remand"</formula>
    </cfRule>
    <cfRule type="cellIs" dxfId="13001" priority="830" stopIfTrue="1" operator="equal">
      <formula>"C Remand "</formula>
    </cfRule>
    <cfRule type="cellIs" dxfId="13000" priority="831" stopIfTrue="1" operator="equal">
      <formula>"Convicted"</formula>
    </cfRule>
    <cfRule type="cellIs" dxfId="12999" priority="832" stopIfTrue="1" operator="equal">
      <formula>"A / B &amp; D Remand"</formula>
    </cfRule>
    <cfRule type="cellIs" dxfId="12998" priority="833" stopIfTrue="1" operator="equal">
      <formula>"Protection"</formula>
    </cfRule>
    <cfRule type="cellIs" dxfId="12997" priority="834" stopIfTrue="1" operator="equal">
      <formula>"Convicted"</formula>
    </cfRule>
    <cfRule type="cellIs" dxfId="12996" priority="835" stopIfTrue="1" operator="equal">
      <formula>"C Remand"</formula>
    </cfRule>
  </conditionalFormatting>
  <conditionalFormatting sqref="I32:J32">
    <cfRule type="cellIs" dxfId="12995" priority="91" stopIfTrue="1" operator="equal">
      <formula>"D"</formula>
    </cfRule>
    <cfRule type="cellIs" dxfId="12994" priority="92" stopIfTrue="1" operator="equal">
      <formula>"E/DSL/LH"</formula>
    </cfRule>
    <cfRule type="cellIs" priority="93" stopIfTrue="1" operator="equal">
      <formula>"E Kids"</formula>
    </cfRule>
    <cfRule type="cellIs" dxfId="12993" priority="94" stopIfTrue="1" operator="equal">
      <formula>"KIDS"</formula>
    </cfRule>
    <cfRule type="cellIs" dxfId="12992" priority="95" stopIfTrue="1" operator="equal">
      <formula>"C"</formula>
    </cfRule>
    <cfRule type="cellIs" dxfId="12991" priority="96" stopIfTrue="1" operator="equal">
      <formula>"B"</formula>
    </cfRule>
    <cfRule type="cellIs" dxfId="12990" priority="97" stopIfTrue="1" operator="equal">
      <formula>"A"</formula>
    </cfRule>
  </conditionalFormatting>
  <conditionalFormatting sqref="I36:J36">
    <cfRule type="cellIs" priority="98" stopIfTrue="1" operator="equal">
      <formula>"E Kids"</formula>
    </cfRule>
    <cfRule type="cellIs" dxfId="12989" priority="99" stopIfTrue="1" operator="equal">
      <formula>"Kids"</formula>
    </cfRule>
    <cfRule type="cellIs" dxfId="12988" priority="100" stopIfTrue="1" operator="equal">
      <formula>"Convicted"</formula>
    </cfRule>
    <cfRule type="cellIs" dxfId="12987" priority="101" stopIfTrue="1" operator="equal">
      <formula>"Protection"</formula>
    </cfRule>
    <cfRule type="cellIs" dxfId="12986" priority="102" stopIfTrue="1" operator="equal">
      <formula>"A / B &amp; D Remand"</formula>
    </cfRule>
    <cfRule type="cellIs" dxfId="12985" priority="103" stopIfTrue="1" operator="equal">
      <formula>"C Remand "</formula>
    </cfRule>
  </conditionalFormatting>
  <conditionalFormatting sqref="I37:J37">
    <cfRule type="cellIs" dxfId="12984" priority="223" stopIfTrue="1" operator="equal">
      <formula>"Protection"</formula>
    </cfRule>
    <cfRule type="cellIs" dxfId="12983" priority="224" stopIfTrue="1" operator="equal">
      <formula>"Convicted"</formula>
    </cfRule>
    <cfRule type="cellIs" dxfId="12982" priority="225" stopIfTrue="1" operator="equal">
      <formula>"C Remand"</formula>
    </cfRule>
    <cfRule type="cellIs" priority="226" stopIfTrue="1" operator="equal">
      <formula>"E Kids"</formula>
    </cfRule>
    <cfRule type="cellIs" dxfId="12981" priority="227" stopIfTrue="1" operator="equal">
      <formula>"Kids"</formula>
    </cfRule>
    <cfRule type="cellIs" dxfId="12980" priority="228" stopIfTrue="1" operator="equal">
      <formula>"Convicted"</formula>
    </cfRule>
    <cfRule type="cellIs" dxfId="12979" priority="230" stopIfTrue="1" operator="equal">
      <formula>"A / B &amp; D Remand"</formula>
    </cfRule>
    <cfRule type="cellIs" dxfId="12978" priority="231" stopIfTrue="1" operator="equal">
      <formula>"C Remand "</formula>
    </cfRule>
  </conditionalFormatting>
  <conditionalFormatting sqref="I37:J37">
    <cfRule type="cellIs" dxfId="12977" priority="229" stopIfTrue="1" operator="equal">
      <formula>"Protection"</formula>
    </cfRule>
  </conditionalFormatting>
  <conditionalFormatting sqref="I37:J37">
    <cfRule type="cellIs" dxfId="12976" priority="222" stopIfTrue="1" operator="equal">
      <formula>"A / B &amp; D Remand"</formula>
    </cfRule>
  </conditionalFormatting>
  <conditionalFormatting sqref="E19">
    <cfRule type="cellIs" dxfId="12975" priority="515" stopIfTrue="1" operator="equal">
      <formula>"A / B &amp; D Remand"</formula>
    </cfRule>
  </conditionalFormatting>
  <conditionalFormatting sqref="M9:M12 I22:J22 M20:M22 M26:M27 M15 M29">
    <cfRule type="cellIs" dxfId="12974" priority="662" stopIfTrue="1" operator="equal">
      <formula>"Convicted"</formula>
    </cfRule>
  </conditionalFormatting>
  <conditionalFormatting sqref="M9:M12 M20:M21 I22:J22 M26:M27">
    <cfRule type="cellIs" dxfId="12973" priority="672" stopIfTrue="1" operator="equal">
      <formula>"A / B &amp; D Remand"</formula>
    </cfRule>
  </conditionalFormatting>
  <conditionalFormatting sqref="M9:M12 M20:M21 M26:M27">
    <cfRule type="cellIs" dxfId="12972" priority="674" stopIfTrue="1" operator="equal">
      <formula>"Protection"</formula>
    </cfRule>
    <cfRule type="cellIs" dxfId="12971" priority="675" stopIfTrue="1" operator="equal">
      <formula>"Convicted"</formula>
    </cfRule>
    <cfRule type="cellIs" dxfId="12970" priority="676" stopIfTrue="1" operator="equal">
      <formula>"C Remand"</formula>
    </cfRule>
    <cfRule type="cellIs" priority="677" stopIfTrue="1" operator="equal">
      <formula>"E Kids"</formula>
    </cfRule>
    <cfRule type="cellIs" dxfId="12969" priority="678" stopIfTrue="1" operator="equal">
      <formula>"Kids"</formula>
    </cfRule>
    <cfRule type="cellIs" dxfId="12968" priority="679" stopIfTrue="1" operator="equal">
      <formula>"Convicted"</formula>
    </cfRule>
    <cfRule type="cellIs" dxfId="12967" priority="680" stopIfTrue="1" operator="equal">
      <formula>"Protection"</formula>
    </cfRule>
    <cfRule type="cellIs" dxfId="12966" priority="682" stopIfTrue="1" operator="equal">
      <formula>"C Remand "</formula>
    </cfRule>
  </conditionalFormatting>
  <conditionalFormatting sqref="M9:M12 M20:M22 M26:M27 M15 M29">
    <cfRule type="cellIs" dxfId="12965" priority="681" stopIfTrue="1" operator="equal">
      <formula>"A / B &amp; D Remand"</formula>
    </cfRule>
  </conditionalFormatting>
  <conditionalFormatting sqref="M13:M14">
    <cfRule type="cellIs" dxfId="12964" priority="437" stopIfTrue="1" operator="equal">
      <formula>"A / B &amp; D Remand"</formula>
    </cfRule>
    <cfRule type="cellIs" dxfId="12963" priority="438" stopIfTrue="1" operator="equal">
      <formula>"Protection"</formula>
    </cfRule>
    <cfRule type="cellIs" dxfId="12962" priority="439" stopIfTrue="1" operator="equal">
      <formula>"Convicted"</formula>
    </cfRule>
    <cfRule type="cellIs" dxfId="12961" priority="440" stopIfTrue="1" operator="equal">
      <formula>"C Remand"</formula>
    </cfRule>
    <cfRule type="cellIs" priority="441" stopIfTrue="1" operator="equal">
      <formula>"E Kids"</formula>
    </cfRule>
    <cfRule type="cellIs" dxfId="12960" priority="442" stopIfTrue="1" operator="equal">
      <formula>"Kids"</formula>
    </cfRule>
    <cfRule type="cellIs" dxfId="12959" priority="443" stopIfTrue="1" operator="equal">
      <formula>"Convicted"</formula>
    </cfRule>
    <cfRule type="cellIs" dxfId="12958" priority="444" stopIfTrue="1" operator="equal">
      <formula>"Protection"</formula>
    </cfRule>
    <cfRule type="cellIs" dxfId="12957" priority="445" stopIfTrue="1" operator="equal">
      <formula>"A / B &amp; D Remand"</formula>
    </cfRule>
    <cfRule type="cellIs" dxfId="12956" priority="446" stopIfTrue="1" operator="equal">
      <formula>"C Remand "</formula>
    </cfRule>
  </conditionalFormatting>
  <conditionalFormatting sqref="M15 M22 M29">
    <cfRule type="cellIs" dxfId="12955" priority="683" stopIfTrue="1" operator="equal">
      <formula>"Protection"</formula>
    </cfRule>
    <cfRule type="cellIs" dxfId="12954" priority="684" stopIfTrue="1" operator="equal">
      <formula>"Convicted"</formula>
    </cfRule>
    <cfRule type="cellIs" dxfId="12953" priority="685" stopIfTrue="1" operator="equal">
      <formula>"C Remand"</formula>
    </cfRule>
    <cfRule type="cellIs" priority="686" stopIfTrue="1" operator="equal">
      <formula>"E Kids"</formula>
    </cfRule>
    <cfRule type="cellIs" dxfId="12952" priority="687" stopIfTrue="1" operator="equal">
      <formula>"Kids"</formula>
    </cfRule>
    <cfRule type="cellIs" dxfId="12951" priority="688" stopIfTrue="1" operator="equal">
      <formula>"Convicted"</formula>
    </cfRule>
    <cfRule type="cellIs" dxfId="12950" priority="690" stopIfTrue="1" operator="equal">
      <formula>"A / B &amp; D Remand"</formula>
    </cfRule>
    <cfRule type="cellIs" dxfId="12949" priority="691" stopIfTrue="1" operator="equal">
      <formula>"C Remand "</formula>
    </cfRule>
  </conditionalFormatting>
  <conditionalFormatting sqref="M15">
    <cfRule type="cellIs" dxfId="12948" priority="244" stopIfTrue="1" operator="equal">
      <formula>"D"</formula>
    </cfRule>
    <cfRule type="cellIs" dxfId="12947" priority="245" stopIfTrue="1" operator="equal">
      <formula>"E/DSL/LH"</formula>
    </cfRule>
    <cfRule type="cellIs" priority="246" stopIfTrue="1" operator="equal">
      <formula>"E Kids"</formula>
    </cfRule>
    <cfRule type="cellIs" dxfId="12946" priority="247" stopIfTrue="1" operator="equal">
      <formula>"KIDS"</formula>
    </cfRule>
    <cfRule type="cellIs" dxfId="12945" priority="248" stopIfTrue="1" operator="equal">
      <formula>"C"</formula>
    </cfRule>
    <cfRule type="cellIs" dxfId="12944" priority="249" stopIfTrue="1" operator="equal">
      <formula>"B"</formula>
    </cfRule>
    <cfRule type="cellIs" dxfId="12943" priority="250" stopIfTrue="1" operator="equal">
      <formula>"A"</formula>
    </cfRule>
  </conditionalFormatting>
  <conditionalFormatting sqref="M15:M16 M22:M23 M29">
    <cfRule type="cellIs" dxfId="12942" priority="689" stopIfTrue="1" operator="equal">
      <formula>"Protection"</formula>
    </cfRule>
  </conditionalFormatting>
  <conditionalFormatting sqref="M16 M23">
    <cfRule type="cellIs" dxfId="12941" priority="692" stopIfTrue="1" operator="equal">
      <formula>"Convicted"</formula>
    </cfRule>
    <cfRule type="cellIs" dxfId="12940" priority="693" stopIfTrue="1" operator="equal">
      <formula>"C Remand"</formula>
    </cfRule>
    <cfRule type="cellIs" priority="694" stopIfTrue="1" operator="equal">
      <formula>"E Kids"</formula>
    </cfRule>
    <cfRule type="cellIs" dxfId="12939" priority="695" stopIfTrue="1" operator="equal">
      <formula>"Kids"</formula>
    </cfRule>
    <cfRule type="cellIs" dxfId="12938" priority="696" stopIfTrue="1" operator="equal">
      <formula>"Convicted"</formula>
    </cfRule>
    <cfRule type="cellIs" dxfId="12937" priority="698" stopIfTrue="1" operator="equal">
      <formula>"A / B &amp; D Remand"</formula>
    </cfRule>
    <cfRule type="cellIs" dxfId="12936" priority="699" stopIfTrue="1" operator="equal">
      <formula>"C Remand "</formula>
    </cfRule>
  </conditionalFormatting>
  <conditionalFormatting sqref="M16:M17 M23:M24">
    <cfRule type="cellIs" dxfId="12935" priority="697" stopIfTrue="1" operator="equal">
      <formula>"Protection"</formula>
    </cfRule>
  </conditionalFormatting>
  <conditionalFormatting sqref="M17 M24">
    <cfRule type="cellIs" dxfId="12934" priority="700" stopIfTrue="1" operator="equal">
      <formula>"Convicted"</formula>
    </cfRule>
    <cfRule type="cellIs" dxfId="12933" priority="701" stopIfTrue="1" operator="equal">
      <formula>"C Remand"</formula>
    </cfRule>
    <cfRule type="cellIs" priority="702" stopIfTrue="1" operator="equal">
      <formula>"E Kids"</formula>
    </cfRule>
    <cfRule type="cellIs" dxfId="12932" priority="703" stopIfTrue="1" operator="equal">
      <formula>"Kids"</formula>
    </cfRule>
    <cfRule type="cellIs" dxfId="12931" priority="704" stopIfTrue="1" operator="equal">
      <formula>"Convicted"</formula>
    </cfRule>
    <cfRule type="cellIs" dxfId="12930" priority="706" stopIfTrue="1" operator="equal">
      <formula>"A / B &amp; D Remand"</formula>
    </cfRule>
    <cfRule type="cellIs" dxfId="12929" priority="707" stopIfTrue="1" operator="equal">
      <formula>"C Remand "</formula>
    </cfRule>
  </conditionalFormatting>
  <conditionalFormatting sqref="M17:M18 M24">
    <cfRule type="cellIs" dxfId="12928" priority="705" stopIfTrue="1" operator="equal">
      <formula>"Protection"</formula>
    </cfRule>
  </conditionalFormatting>
  <conditionalFormatting sqref="M18">
    <cfRule type="cellIs" dxfId="12927" priority="708" stopIfTrue="1" operator="equal">
      <formula>"Convicted"</formula>
    </cfRule>
    <cfRule type="cellIs" dxfId="12926" priority="709" stopIfTrue="1" operator="equal">
      <formula>"C Remand"</formula>
    </cfRule>
    <cfRule type="cellIs" priority="710" stopIfTrue="1" operator="equal">
      <formula>"E Kids"</formula>
    </cfRule>
    <cfRule type="cellIs" dxfId="12925" priority="711" stopIfTrue="1" operator="equal">
      <formula>"Kids"</formula>
    </cfRule>
    <cfRule type="cellIs" dxfId="12924" priority="712" stopIfTrue="1" operator="equal">
      <formula>"Convicted"</formula>
    </cfRule>
    <cfRule type="cellIs" dxfId="12923" priority="713" stopIfTrue="1" operator="equal">
      <formula>"Protection"</formula>
    </cfRule>
    <cfRule type="cellIs" dxfId="12922" priority="714" stopIfTrue="1" operator="equal">
      <formula>"A / B &amp; D Remand"</formula>
    </cfRule>
    <cfRule type="cellIs" dxfId="12921" priority="715" stopIfTrue="1" operator="equal">
      <formula>"C Remand "</formula>
    </cfRule>
  </conditionalFormatting>
  <conditionalFormatting sqref="M19">
    <cfRule type="cellIs" dxfId="12920" priority="377" stopIfTrue="1" operator="equal">
      <formula>"A / B &amp; D Remand"</formula>
    </cfRule>
    <cfRule type="cellIs" dxfId="12919" priority="378" stopIfTrue="1" operator="equal">
      <formula>"Protection"</formula>
    </cfRule>
    <cfRule type="cellIs" dxfId="12918" priority="379" stopIfTrue="1" operator="equal">
      <formula>"Convicted"</formula>
    </cfRule>
    <cfRule type="cellIs" dxfId="12917" priority="380" stopIfTrue="1" operator="equal">
      <formula>"C Remand"</formula>
    </cfRule>
    <cfRule type="cellIs" priority="381" stopIfTrue="1" operator="equal">
      <formula>"E Kids"</formula>
    </cfRule>
    <cfRule type="cellIs" dxfId="12916" priority="382" stopIfTrue="1" operator="equal">
      <formula>"Kids"</formula>
    </cfRule>
    <cfRule type="cellIs" dxfId="12915" priority="383" stopIfTrue="1" operator="equal">
      <formula>"Convicted"</formula>
    </cfRule>
    <cfRule type="cellIs" dxfId="12914" priority="384" stopIfTrue="1" operator="equal">
      <formula>"Protection"</formula>
    </cfRule>
    <cfRule type="cellIs" dxfId="12913" priority="385" stopIfTrue="1" operator="equal">
      <formula>"A / B &amp; D Remand"</formula>
    </cfRule>
    <cfRule type="cellIs" dxfId="12912" priority="386" stopIfTrue="1" operator="equal">
      <formula>"C Remand "</formula>
    </cfRule>
  </conditionalFormatting>
  <conditionalFormatting sqref="M25">
    <cfRule type="cellIs" dxfId="12911" priority="347" stopIfTrue="1" operator="equal">
      <formula>"A / B &amp; D Remand"</formula>
    </cfRule>
    <cfRule type="cellIs" dxfId="12910" priority="348" stopIfTrue="1" operator="equal">
      <formula>"Protection"</formula>
    </cfRule>
    <cfRule type="cellIs" dxfId="12909" priority="349" stopIfTrue="1" operator="equal">
      <formula>"Convicted"</formula>
    </cfRule>
    <cfRule type="cellIs" dxfId="12908" priority="350" stopIfTrue="1" operator="equal">
      <formula>"C Remand"</formula>
    </cfRule>
    <cfRule type="cellIs" priority="351" stopIfTrue="1" operator="equal">
      <formula>"E Kids"</formula>
    </cfRule>
    <cfRule type="cellIs" dxfId="12907" priority="352" stopIfTrue="1" operator="equal">
      <formula>"Kids"</formula>
    </cfRule>
    <cfRule type="cellIs" dxfId="12906" priority="353" stopIfTrue="1" operator="equal">
      <formula>"Convicted"</formula>
    </cfRule>
    <cfRule type="cellIs" dxfId="12905" priority="354" stopIfTrue="1" operator="equal">
      <formula>"Protection"</formula>
    </cfRule>
    <cfRule type="cellIs" dxfId="12904" priority="355" stopIfTrue="1" operator="equal">
      <formula>"A / B &amp; D Remand"</formula>
    </cfRule>
    <cfRule type="cellIs" dxfId="12903" priority="356" stopIfTrue="1" operator="equal">
      <formula>"C Remand "</formula>
    </cfRule>
  </conditionalFormatting>
  <conditionalFormatting sqref="M28">
    <cfRule type="cellIs" dxfId="12902" priority="319" stopIfTrue="1" operator="equal">
      <formula>"A / B &amp; D Remand"</formula>
    </cfRule>
    <cfRule type="cellIs" dxfId="12901" priority="320" stopIfTrue="1" operator="equal">
      <formula>"Protection"</formula>
    </cfRule>
    <cfRule type="cellIs" dxfId="12900" priority="321" stopIfTrue="1" operator="equal">
      <formula>"Convicted"</formula>
    </cfRule>
    <cfRule type="cellIs" dxfId="12899" priority="322" stopIfTrue="1" operator="equal">
      <formula>"C Remand"</formula>
    </cfRule>
    <cfRule type="cellIs" priority="323" stopIfTrue="1" operator="equal">
      <formula>"E Kids"</formula>
    </cfRule>
    <cfRule type="cellIs" dxfId="12898" priority="324" stopIfTrue="1" operator="equal">
      <formula>"Kids"</formula>
    </cfRule>
    <cfRule type="cellIs" dxfId="12897" priority="325" stopIfTrue="1" operator="equal">
      <formula>"Convicted"</formula>
    </cfRule>
    <cfRule type="cellIs" dxfId="12896" priority="326" stopIfTrue="1" operator="equal">
      <formula>"Protection"</formula>
    </cfRule>
    <cfRule type="cellIs" dxfId="12895" priority="327" stopIfTrue="1" operator="equal">
      <formula>"A / B &amp; D Remand"</formula>
    </cfRule>
    <cfRule type="cellIs" dxfId="12894" priority="328" stopIfTrue="1" operator="equal">
      <formula>"C Remand "</formula>
    </cfRule>
  </conditionalFormatting>
  <conditionalFormatting sqref="M30">
    <cfRule type="cellIs" dxfId="12893" priority="886" stopIfTrue="1" operator="equal">
      <formula>"Kids"</formula>
    </cfRule>
    <cfRule type="cellIs" dxfId="12892" priority="887" stopIfTrue="1" operator="equal">
      <formula>"Convicted"</formula>
    </cfRule>
    <cfRule type="cellIs" dxfId="12891" priority="888" stopIfTrue="1" operator="equal">
      <formula>"Protection"</formula>
    </cfRule>
    <cfRule type="cellIs" dxfId="12890" priority="889" stopIfTrue="1" operator="equal">
      <formula>"A / B &amp; D Remand"</formula>
    </cfRule>
    <cfRule type="cellIs" dxfId="12889" priority="890" stopIfTrue="1" operator="equal">
      <formula>"C Remand "</formula>
    </cfRule>
    <cfRule type="cellIs" dxfId="12888" priority="891" stopIfTrue="1" operator="equal">
      <formula>"Convicted"</formula>
    </cfRule>
    <cfRule type="cellIs" dxfId="12887" priority="892" stopIfTrue="1" operator="equal">
      <formula>"A / B &amp; D Remand"</formula>
    </cfRule>
    <cfRule type="cellIs" dxfId="12886" priority="893" stopIfTrue="1" operator="equal">
      <formula>"Protection"</formula>
    </cfRule>
    <cfRule type="cellIs" dxfId="12885" priority="894" stopIfTrue="1" operator="equal">
      <formula>"Convicted"</formula>
    </cfRule>
    <cfRule type="cellIs" dxfId="12884" priority="895" stopIfTrue="1" operator="equal">
      <formula>"C Remand"</formula>
    </cfRule>
  </conditionalFormatting>
  <conditionalFormatting sqref="M31">
    <cfRule type="cellIs" priority="798" stopIfTrue="1" operator="equal">
      <formula>"E Kids"</formula>
    </cfRule>
    <cfRule type="cellIs" dxfId="12883" priority="876" stopIfTrue="1" operator="equal">
      <formula>"Kids"</formula>
    </cfRule>
    <cfRule type="cellIs" dxfId="12882" priority="877" stopIfTrue="1" operator="equal">
      <formula>"Convicted"</formula>
    </cfRule>
    <cfRule type="cellIs" dxfId="12881" priority="878" stopIfTrue="1" operator="equal">
      <formula>"Protection"</formula>
    </cfRule>
    <cfRule type="cellIs" dxfId="12880" priority="879" stopIfTrue="1" operator="equal">
      <formula>"A / B &amp; D Remand"</formula>
    </cfRule>
    <cfRule type="cellIs" dxfId="12879" priority="880" stopIfTrue="1" operator="equal">
      <formula>"C Remand "</formula>
    </cfRule>
    <cfRule type="cellIs" dxfId="12878" priority="881" stopIfTrue="1" operator="equal">
      <formula>"Convicted"</formula>
    </cfRule>
    <cfRule type="cellIs" dxfId="12877" priority="882" stopIfTrue="1" operator="equal">
      <formula>"A / B &amp; D Remand"</formula>
    </cfRule>
    <cfRule type="cellIs" dxfId="12876" priority="883" stopIfTrue="1" operator="equal">
      <formula>"Protection"</formula>
    </cfRule>
    <cfRule type="cellIs" dxfId="12875" priority="884" stopIfTrue="1" operator="equal">
      <formula>"Convicted"</formula>
    </cfRule>
    <cfRule type="cellIs" dxfId="12874" priority="885" stopIfTrue="1" operator="equal">
      <formula>"C Remand"</formula>
    </cfRule>
  </conditionalFormatting>
  <conditionalFormatting sqref="M32:M33">
    <cfRule type="cellIs" dxfId="12873" priority="84" stopIfTrue="1" operator="equal">
      <formula>"D"</formula>
    </cfRule>
    <cfRule type="cellIs" dxfId="12872" priority="85" stopIfTrue="1" operator="equal">
      <formula>"E/DSL/LH"</formula>
    </cfRule>
    <cfRule type="cellIs" priority="86" stopIfTrue="1" operator="equal">
      <formula>"E Kids"</formula>
    </cfRule>
    <cfRule type="cellIs" dxfId="12871" priority="87" stopIfTrue="1" operator="equal">
      <formula>"KIDS"</formula>
    </cfRule>
    <cfRule type="cellIs" dxfId="12870" priority="88" stopIfTrue="1" operator="equal">
      <formula>"C"</formula>
    </cfRule>
    <cfRule type="cellIs" dxfId="12869" priority="89" stopIfTrue="1" operator="equal">
      <formula>"B"</formula>
    </cfRule>
    <cfRule type="cellIs" dxfId="12868" priority="90" stopIfTrue="1" operator="equal">
      <formula>"A"</formula>
    </cfRule>
  </conditionalFormatting>
  <conditionalFormatting sqref="M35">
    <cfRule type="cellIs" dxfId="12867" priority="188" stopIfTrue="1" operator="equal">
      <formula>"A / B &amp; D Remand"</formula>
    </cfRule>
  </conditionalFormatting>
  <conditionalFormatting sqref="M35">
    <cfRule type="cellIs" dxfId="12866" priority="177" stopIfTrue="1" operator="equal">
      <formula>"Convicted"</formula>
    </cfRule>
    <cfRule type="cellIs" dxfId="12865" priority="178" stopIfTrue="1" operator="equal">
      <formula>"C Remand"</formula>
    </cfRule>
    <cfRule type="cellIs" dxfId="12864" priority="179" stopIfTrue="1" operator="equal">
      <formula>"Convicted"</formula>
    </cfRule>
    <cfRule type="cellIs" dxfId="12863" priority="180" stopIfTrue="1" operator="equal">
      <formula>"A / B &amp; D Remand"</formula>
    </cfRule>
    <cfRule type="cellIs" dxfId="12862" priority="181" stopIfTrue="1" operator="equal">
      <formula>"Protection"</formula>
    </cfRule>
    <cfRule type="cellIs" dxfId="12861" priority="182" stopIfTrue="1" operator="equal">
      <formula>"Convicted"</formula>
    </cfRule>
    <cfRule type="cellIs" dxfId="12860" priority="183" stopIfTrue="1" operator="equal">
      <formula>"C Remand"</formula>
    </cfRule>
    <cfRule type="cellIs" priority="184" stopIfTrue="1" operator="equal">
      <formula>"E Kids"</formula>
    </cfRule>
    <cfRule type="cellIs" dxfId="12859" priority="185" stopIfTrue="1" operator="equal">
      <formula>"Kids"</formula>
    </cfRule>
    <cfRule type="cellIs" dxfId="12858" priority="186" stopIfTrue="1" operator="equal">
      <formula>"Convicted"</formula>
    </cfRule>
    <cfRule type="cellIs" dxfId="12857" priority="187" stopIfTrue="1" operator="equal">
      <formula>"Protection"</formula>
    </cfRule>
    <cfRule type="cellIs" dxfId="12856" priority="189" stopIfTrue="1" operator="equal">
      <formula>"C Remand "</formula>
    </cfRule>
  </conditionalFormatting>
  <conditionalFormatting sqref="M36">
    <cfRule type="cellIs" dxfId="12855" priority="104" stopIfTrue="1" operator="equal">
      <formula>"A / B &amp; D Remand"</formula>
    </cfRule>
    <cfRule type="cellIs" dxfId="12854" priority="105" stopIfTrue="1" operator="equal">
      <formula>"Protection"</formula>
    </cfRule>
    <cfRule type="cellIs" dxfId="12853" priority="106" stopIfTrue="1" operator="equal">
      <formula>"Convicted"</formula>
    </cfRule>
    <cfRule type="cellIs" dxfId="12852" priority="107" stopIfTrue="1" operator="equal">
      <formula>"C Remand"</formula>
    </cfRule>
    <cfRule type="cellIs" priority="108" stopIfTrue="1" operator="equal">
      <formula>"E Kids"</formula>
    </cfRule>
    <cfRule type="cellIs" dxfId="12851" priority="109" stopIfTrue="1" operator="equal">
      <formula>"Kids"</formula>
    </cfRule>
    <cfRule type="cellIs" dxfId="12850" priority="110" stopIfTrue="1" operator="equal">
      <formula>"Convicted"</formula>
    </cfRule>
    <cfRule type="cellIs" dxfId="12849" priority="111" stopIfTrue="1" operator="equal">
      <formula>"A / B &amp; D Remand"</formula>
    </cfRule>
    <cfRule type="cellIs" dxfId="12848" priority="112" stopIfTrue="1" operator="equal">
      <formula>"C Remand "</formula>
    </cfRule>
  </conditionalFormatting>
  <conditionalFormatting sqref="M37">
    <cfRule type="cellIs" dxfId="12847" priority="232" stopIfTrue="1" operator="equal">
      <formula>"Convicted"</formula>
    </cfRule>
  </conditionalFormatting>
  <conditionalFormatting sqref="M37">
    <cfRule type="cellIs" dxfId="12846" priority="233" stopIfTrue="1" operator="equal">
      <formula>"A / B &amp; D Remand"</formula>
    </cfRule>
  </conditionalFormatting>
  <conditionalFormatting sqref="M37">
    <cfRule type="cellIs" dxfId="12845" priority="234" stopIfTrue="1" operator="equal">
      <formula>"Protection"</formula>
    </cfRule>
    <cfRule type="cellIs" dxfId="12844" priority="235" stopIfTrue="1" operator="equal">
      <formula>"Convicted"</formula>
    </cfRule>
    <cfRule type="cellIs" dxfId="12843" priority="236" stopIfTrue="1" operator="equal">
      <formula>"C Remand"</formula>
    </cfRule>
    <cfRule type="cellIs" priority="237" stopIfTrue="1" operator="equal">
      <formula>"E Kids"</formula>
    </cfRule>
    <cfRule type="cellIs" dxfId="12842" priority="238" stopIfTrue="1" operator="equal">
      <formula>"Kids"</formula>
    </cfRule>
    <cfRule type="cellIs" dxfId="12841" priority="239" stopIfTrue="1" operator="equal">
      <formula>"Convicted"</formula>
    </cfRule>
    <cfRule type="cellIs" dxfId="12840" priority="240" stopIfTrue="1" operator="equal">
      <formula>"Protection"</formula>
    </cfRule>
    <cfRule type="cellIs" dxfId="12839" priority="242" stopIfTrue="1" operator="equal">
      <formula>"C Remand "</formula>
    </cfRule>
  </conditionalFormatting>
  <conditionalFormatting sqref="M37">
    <cfRule type="cellIs" dxfId="12838" priority="241" stopIfTrue="1" operator="equal">
      <formula>"A / B &amp; D Remand"</formula>
    </cfRule>
  </conditionalFormatting>
  <conditionalFormatting sqref="O17 R17">
    <cfRule type="cellIs" dxfId="12837" priority="749" stopIfTrue="1" operator="equal">
      <formula>"KIDS"</formula>
    </cfRule>
  </conditionalFormatting>
  <conditionalFormatting sqref="N32:N37">
    <cfRule type="cellIs" priority="846" stopIfTrue="1" operator="equal">
      <formula>"E Kids"</formula>
    </cfRule>
  </conditionalFormatting>
  <conditionalFormatting sqref="D30:F30 H30">
    <cfRule type="cellIs" dxfId="12836" priority="734" stopIfTrue="1" operator="equal">
      <formula>"KIDS"</formula>
    </cfRule>
  </conditionalFormatting>
  <conditionalFormatting sqref="N7:N28">
    <cfRule type="cellIs" dxfId="12835" priority="741" stopIfTrue="1" operator="equal">
      <formula>"B"</formula>
    </cfRule>
    <cfRule type="cellIs" dxfId="12834" priority="742" stopIfTrue="1" operator="equal">
      <formula>"A"</formula>
    </cfRule>
  </conditionalFormatting>
  <conditionalFormatting sqref="N29">
    <cfRule type="cellIs" dxfId="12833" priority="759" stopIfTrue="1" operator="equal">
      <formula>"A"</formula>
    </cfRule>
  </conditionalFormatting>
  <conditionalFormatting sqref="N30">
    <cfRule type="cellIs" dxfId="12832" priority="837" stopIfTrue="1" operator="equal">
      <formula>"KIDS"</formula>
    </cfRule>
    <cfRule type="cellIs" dxfId="12831" priority="838" stopIfTrue="1" operator="equal">
      <formula>"C"</formula>
    </cfRule>
    <cfRule type="cellIs" dxfId="12830" priority="839" stopIfTrue="1" operator="equal">
      <formula>"B"</formula>
    </cfRule>
    <cfRule type="cellIs" dxfId="12829" priority="840" stopIfTrue="1" operator="equal">
      <formula>"A"</formula>
    </cfRule>
  </conditionalFormatting>
  <conditionalFormatting sqref="N31:N37">
    <cfRule type="cellIs" dxfId="12828" priority="855" stopIfTrue="1" operator="equal">
      <formula>"KIDS"</formula>
    </cfRule>
    <cfRule type="cellIs" dxfId="12827" priority="856" stopIfTrue="1" operator="equal">
      <formula>"C"</formula>
    </cfRule>
    <cfRule type="cellIs" dxfId="12826" priority="857" stopIfTrue="1" operator="equal">
      <formula>"B"</formula>
    </cfRule>
    <cfRule type="cellIs" dxfId="12825" priority="858" stopIfTrue="1" operator="equal">
      <formula>"A"</formula>
    </cfRule>
  </conditionalFormatting>
  <conditionalFormatting sqref="N31:O31">
    <cfRule type="cellIs" dxfId="12824" priority="731" stopIfTrue="1" operator="equal">
      <formula>"D"</formula>
    </cfRule>
  </conditionalFormatting>
  <conditionalFormatting sqref="N7:S29">
    <cfRule type="cellIs" dxfId="12823" priority="732" stopIfTrue="1" operator="equal">
      <formula>"E/DSL/LH"</formula>
    </cfRule>
    <cfRule type="cellIs" priority="733" stopIfTrue="1" operator="equal">
      <formula>"E Kids"</formula>
    </cfRule>
  </conditionalFormatting>
  <conditionalFormatting sqref="N29:S29">
    <cfRule type="cellIs" dxfId="12822" priority="757" stopIfTrue="1" operator="equal">
      <formula>"C"</formula>
    </cfRule>
    <cfRule type="cellIs" dxfId="12821" priority="758" stopIfTrue="1" operator="equal">
      <formula>"B"</formula>
    </cfRule>
  </conditionalFormatting>
  <conditionalFormatting sqref="N30:S37">
    <cfRule type="cellIs" dxfId="12820" priority="836" stopIfTrue="1" operator="equal">
      <formula>"E/DSL/LH"</formula>
    </cfRule>
  </conditionalFormatting>
  <conditionalFormatting sqref="C30">
    <cfRule type="cellIs" dxfId="12819" priority="735" stopIfTrue="1" operator="equal">
      <formula>"KIDS"</formula>
    </cfRule>
  </conditionalFormatting>
  <conditionalFormatting sqref="O17 R17">
    <cfRule type="cellIs" dxfId="12818" priority="750" stopIfTrue="1" operator="equal">
      <formula>"C"</formula>
    </cfRule>
  </conditionalFormatting>
  <conditionalFormatting sqref="O17 R17">
    <cfRule type="cellIs" dxfId="12817" priority="751" stopIfTrue="1" operator="equal">
      <formula>"B"</formula>
    </cfRule>
    <cfRule type="cellIs" dxfId="12816" priority="752" stopIfTrue="1" operator="equal">
      <formula>"A"</formula>
    </cfRule>
  </conditionalFormatting>
  <conditionalFormatting sqref="O23:O24 Q23:R23 P24:R24 N29:S29">
    <cfRule type="cellIs" dxfId="12815" priority="753" stopIfTrue="1" operator="equal">
      <formula>"KIDS"</formula>
    </cfRule>
  </conditionalFormatting>
  <conditionalFormatting sqref="O23:O24 Q23:R23 P24:R24">
    <cfRule type="cellIs" dxfId="12814" priority="756" stopIfTrue="1" operator="equal">
      <formula>"A"</formula>
    </cfRule>
  </conditionalFormatting>
  <conditionalFormatting sqref="O30 P30:R31">
    <cfRule type="cellIs" dxfId="12813" priority="720" stopIfTrue="1" operator="equal">
      <formula>"D"</formula>
    </cfRule>
  </conditionalFormatting>
  <conditionalFormatting sqref="O30 Q30:R30">
    <cfRule type="cellIs" dxfId="12812" priority="842" stopIfTrue="1" operator="equal">
      <formula>"KIDS"</formula>
    </cfRule>
    <cfRule type="cellIs" dxfId="12811" priority="843" stopIfTrue="1" operator="equal">
      <formula>"C"</formula>
    </cfRule>
    <cfRule type="cellIs" dxfId="12810" priority="844" stopIfTrue="1" operator="equal">
      <formula>"B"</formula>
    </cfRule>
    <cfRule type="cellIs" dxfId="12809" priority="845" stopIfTrue="1" operator="equal">
      <formula>"A"</formula>
    </cfRule>
  </conditionalFormatting>
  <conditionalFormatting sqref="O7:R8 O11:R15 O18:R22 P23 O25:R28">
    <cfRule type="cellIs" dxfId="12808" priority="747" stopIfTrue="1" operator="equal">
      <formula>"A"</formula>
    </cfRule>
  </conditionalFormatting>
  <conditionalFormatting sqref="O29:R29">
    <cfRule type="cellIs" dxfId="12807" priority="760" stopIfTrue="1" operator="equal">
      <formula>"A"</formula>
    </cfRule>
  </conditionalFormatting>
  <conditionalFormatting sqref="O32:R36">
    <cfRule type="cellIs" dxfId="12806" priority="863" stopIfTrue="1" operator="equal">
      <formula>"KIDS"</formula>
    </cfRule>
    <cfRule type="cellIs" dxfId="12805" priority="864" stopIfTrue="1" operator="equal">
      <formula>"C"</formula>
    </cfRule>
    <cfRule type="cellIs" dxfId="12804" priority="865" stopIfTrue="1" operator="equal">
      <formula>"B"</formula>
    </cfRule>
    <cfRule type="cellIs" dxfId="12803" priority="866" stopIfTrue="1" operator="equal">
      <formula>"A"</formula>
    </cfRule>
  </conditionalFormatting>
  <conditionalFormatting sqref="O7:S29">
    <cfRule type="cellIs" dxfId="12802" priority="721" stopIfTrue="1" operator="equal">
      <formula>"D"</formula>
    </cfRule>
  </conditionalFormatting>
  <conditionalFormatting sqref="T7:Y37">
    <cfRule type="cellIs" dxfId="12801" priority="722" stopIfTrue="1" operator="equal">
      <formula>"E/DSL/LH"</formula>
    </cfRule>
  </conditionalFormatting>
  <conditionalFormatting sqref="O30:S37">
    <cfRule type="cellIs" priority="841" stopIfTrue="1" operator="equal">
      <formula>"E Kids"</formula>
    </cfRule>
  </conditionalFormatting>
  <conditionalFormatting sqref="O9:O10 Q9:R9 P10:R10 O16:R16 Q17">
    <cfRule type="cellIs" dxfId="12800" priority="739" stopIfTrue="1" operator="equal">
      <formula>"A"</formula>
    </cfRule>
  </conditionalFormatting>
  <conditionalFormatting sqref="Q9:R9 O9:O10 P10:R10 O16:R16 Q17">
    <cfRule type="cellIs" dxfId="12799" priority="737" stopIfTrue="1" operator="equal">
      <formula>"C"</formula>
    </cfRule>
    <cfRule type="cellIs" dxfId="12798" priority="738" stopIfTrue="1" operator="equal">
      <formula>"B"</formula>
    </cfRule>
  </conditionalFormatting>
  <conditionalFormatting sqref="N7:N15 O9:O10 Q9:R9 P10:R10 N16:R16 Q17 N17:N28">
    <cfRule type="cellIs" dxfId="12797" priority="736" stopIfTrue="1" operator="equal">
      <formula>"KIDS"</formula>
    </cfRule>
  </conditionalFormatting>
  <conditionalFormatting sqref="O7:S8 P9 S9:S10 O11:S15 P17 S16:S17 O18:S22 P23 S23:S24 O25:S28">
    <cfRule type="cellIs" dxfId="12796" priority="743" stopIfTrue="1" operator="equal">
      <formula>"KIDS"</formula>
    </cfRule>
  </conditionalFormatting>
  <conditionalFormatting sqref="P9 P17">
    <cfRule type="cellIs" dxfId="12795" priority="746" stopIfTrue="1" operator="equal">
      <formula>"A"</formula>
    </cfRule>
  </conditionalFormatting>
  <conditionalFormatting sqref="S7:S28 O7:R8 P9 O11:R15 P17 O18:R22 P23 O25:R28">
    <cfRule type="cellIs" dxfId="12794" priority="744" stopIfTrue="1" operator="equal">
      <formula>"C"</formula>
    </cfRule>
    <cfRule type="cellIs" dxfId="12793" priority="745" stopIfTrue="1" operator="equal">
      <formula>"B"</formula>
    </cfRule>
  </conditionalFormatting>
  <conditionalFormatting sqref="P30 O31 Q31:R31 O37 Q37:R37">
    <cfRule type="cellIs" dxfId="12792" priority="847" stopIfTrue="1" operator="equal">
      <formula>"KIDS"</formula>
    </cfRule>
  </conditionalFormatting>
  <conditionalFormatting sqref="P30 O31 Q31:R31 O37 Q37:R37">
    <cfRule type="cellIs" dxfId="12791" priority="850" stopIfTrue="1" operator="equal">
      <formula>"A"</formula>
    </cfRule>
  </conditionalFormatting>
  <conditionalFormatting sqref="P30 O31 Q31:R31 Q37:R37 O37">
    <cfRule type="cellIs" dxfId="12790" priority="848" stopIfTrue="1" operator="equal">
      <formula>"C"</formula>
    </cfRule>
    <cfRule type="cellIs" dxfId="12789" priority="849" stopIfTrue="1" operator="equal">
      <formula>"B"</formula>
    </cfRule>
  </conditionalFormatting>
  <conditionalFormatting sqref="P31 S31 P37">
    <cfRule type="cellIs" dxfId="12788" priority="859" stopIfTrue="1" operator="equal">
      <formula>"KIDS"</formula>
    </cfRule>
    <cfRule type="cellIs" dxfId="12787" priority="860" stopIfTrue="1" operator="equal">
      <formula>"C"</formula>
    </cfRule>
    <cfRule type="cellIs" dxfId="12786" priority="861" stopIfTrue="1" operator="equal">
      <formula>"B"</formula>
    </cfRule>
    <cfRule type="cellIs" dxfId="12785" priority="862" stopIfTrue="1" operator="equal">
      <formula>"A"</formula>
    </cfRule>
  </conditionalFormatting>
  <conditionalFormatting sqref="Q23:R23 O23:O24 P24:R24">
    <cfRule type="cellIs" dxfId="12784" priority="754" stopIfTrue="1" operator="equal">
      <formula>"C"</formula>
    </cfRule>
    <cfRule type="cellIs" dxfId="12783" priority="755" stopIfTrue="1" operator="equal">
      <formula>"B"</formula>
    </cfRule>
  </conditionalFormatting>
  <conditionalFormatting sqref="N7:N28">
    <cfRule type="cellIs" dxfId="12782" priority="740" stopIfTrue="1" operator="equal">
      <formula>"C"</formula>
    </cfRule>
  </conditionalFormatting>
  <conditionalFormatting sqref="S7:S28">
    <cfRule type="cellIs" dxfId="12781" priority="748" stopIfTrue="1" operator="equal">
      <formula>"A"</formula>
    </cfRule>
  </conditionalFormatting>
  <conditionalFormatting sqref="S29">
    <cfRule type="cellIs" dxfId="12780" priority="761" stopIfTrue="1" operator="equal">
      <formula>"A"</formula>
    </cfRule>
  </conditionalFormatting>
  <conditionalFormatting sqref="S30">
    <cfRule type="cellIs" dxfId="12779" priority="851" stopIfTrue="1" operator="equal">
      <formula>"KIDS"</formula>
    </cfRule>
    <cfRule type="cellIs" dxfId="12778" priority="852" stopIfTrue="1" operator="equal">
      <formula>"C"</formula>
    </cfRule>
    <cfRule type="cellIs" dxfId="12777" priority="853" stopIfTrue="1" operator="equal">
      <formula>"B"</formula>
    </cfRule>
    <cfRule type="cellIs" dxfId="12776" priority="854" stopIfTrue="1" operator="equal">
      <formula>"A"</formula>
    </cfRule>
  </conditionalFormatting>
  <conditionalFormatting sqref="S30:S37 N32:R37">
    <cfRule type="cellIs" dxfId="12775" priority="726" stopIfTrue="1" operator="equal">
      <formula>"D"</formula>
    </cfRule>
  </conditionalFormatting>
  <conditionalFormatting sqref="S32:S37">
    <cfRule type="cellIs" dxfId="12774" priority="867" stopIfTrue="1" operator="equal">
      <formula>"KIDS"</formula>
    </cfRule>
    <cfRule type="cellIs" dxfId="12773" priority="868" stopIfTrue="1" operator="equal">
      <formula>"C"</formula>
    </cfRule>
    <cfRule type="cellIs" dxfId="12772" priority="869" stopIfTrue="1" operator="equal">
      <formula>"B"</formula>
    </cfRule>
    <cfRule type="cellIs" dxfId="12771" priority="870" stopIfTrue="1" operator="equal">
      <formula>"A"</formula>
    </cfRule>
  </conditionalFormatting>
  <conditionalFormatting sqref="N7:N30">
    <cfRule type="cellIs" dxfId="12770" priority="723" stopIfTrue="1" operator="equal">
      <formula>"D"</formula>
    </cfRule>
  </conditionalFormatting>
  <conditionalFormatting sqref="T9 X11 T16 X18 T23 X25">
    <cfRule type="cellIs" dxfId="12769" priority="762" stopIfTrue="1" operator="equal">
      <formula>"A"</formula>
    </cfRule>
  </conditionalFormatting>
  <conditionalFormatting sqref="X8 T10 X15 T17 X22 T24 X29">
    <cfRule type="cellIs" dxfId="12768" priority="767" stopIfTrue="1" operator="equal">
      <formula>"A"</formula>
    </cfRule>
  </conditionalFormatting>
  <conditionalFormatting sqref="T30 X32 T37">
    <cfRule type="cellIs" dxfId="12767" priority="871" stopIfTrue="1" operator="equal">
      <formula>"A"</formula>
    </cfRule>
  </conditionalFormatting>
  <conditionalFormatting sqref="T7:Y37">
    <cfRule type="cellIs" dxfId="12766" priority="724" stopIfTrue="1" operator="equal">
      <formula>"D"</formula>
    </cfRule>
  </conditionalFormatting>
  <conditionalFormatting sqref="U9:V9 U16:V16 U23:V23">
    <cfRule type="cellIs" dxfId="12765" priority="763" stopIfTrue="1" operator="equal">
      <formula>"A"</formula>
    </cfRule>
  </conditionalFormatting>
  <conditionalFormatting sqref="U30:V30 U37:V37">
    <cfRule type="cellIs" dxfId="12764" priority="872" stopIfTrue="1" operator="equal">
      <formula>"A"</formula>
    </cfRule>
  </conditionalFormatting>
  <conditionalFormatting sqref="T7:W8 X7:Y7 Y8 U10:Y10 T11:W15 X12:Y14 Y15 U17:Y17 T18:W22 X19:Y21 Y22 U24:Y24 T25:W29 X26:Y28 Y29">
    <cfRule type="cellIs" dxfId="12763" priority="768" stopIfTrue="1" operator="equal">
      <formula>"A"</formula>
    </cfRule>
  </conditionalFormatting>
  <conditionalFormatting sqref="W9 Y11 W16 Y18 W23 Y25">
    <cfRule type="cellIs" dxfId="12762" priority="764" stopIfTrue="1" operator="equal">
      <formula>"A"</formula>
    </cfRule>
  </conditionalFormatting>
  <conditionalFormatting sqref="W30 Y32 W37">
    <cfRule type="cellIs" dxfId="12761" priority="873" stopIfTrue="1" operator="equal">
      <formula>"A"</formula>
    </cfRule>
  </conditionalFormatting>
  <conditionalFormatting sqref="X9 X16 X23">
    <cfRule type="cellIs" dxfId="12760" priority="765" stopIfTrue="1" operator="equal">
      <formula>"A"</formula>
    </cfRule>
  </conditionalFormatting>
  <conditionalFormatting sqref="X30 X37">
    <cfRule type="cellIs" dxfId="12759" priority="874" stopIfTrue="1" operator="equal">
      <formula>"A"</formula>
    </cfRule>
  </conditionalFormatting>
  <conditionalFormatting sqref="T7:Y37">
    <cfRule type="cellIs" dxfId="12758" priority="729" stopIfTrue="1" operator="equal">
      <formula>"C"</formula>
    </cfRule>
    <cfRule type="cellIs" dxfId="12757" priority="730" stopIfTrue="1" operator="equal">
      <formula>"B"</formula>
    </cfRule>
  </conditionalFormatting>
  <conditionalFormatting sqref="Y9 Y16 Y23">
    <cfRule type="cellIs" dxfId="12756" priority="766" stopIfTrue="1" operator="equal">
      <formula>"A"</formula>
    </cfRule>
  </conditionalFormatting>
  <conditionalFormatting sqref="Y30 T31:Y31 T32:W36 X33:Y36 Y37">
    <cfRule type="cellIs" dxfId="12755" priority="875" stopIfTrue="1" operator="equal">
      <formula>"A"</formula>
    </cfRule>
  </conditionalFormatting>
  <conditionalFormatting sqref="K18:L18 K25:L25">
    <cfRule type="cellIs" priority="17" stopIfTrue="1" operator="equal">
      <formula>"E Kids"</formula>
    </cfRule>
    <cfRule type="cellIs" dxfId="12754" priority="19" stopIfTrue="1" operator="equal">
      <formula>"Kids"</formula>
    </cfRule>
    <cfRule type="cellIs" dxfId="12753" priority="21" stopIfTrue="1" operator="equal">
      <formula>"Convicted"</formula>
    </cfRule>
    <cfRule type="cellIs" dxfId="12752" priority="22" stopIfTrue="1" operator="equal">
      <formula>"Protection"</formula>
    </cfRule>
    <cfRule type="cellIs" dxfId="12751" priority="23" stopIfTrue="1" operator="equal">
      <formula>"A / B &amp; D Remand"</formula>
    </cfRule>
    <cfRule type="cellIs" dxfId="12750" priority="24" stopIfTrue="1" operator="equal">
      <formula>"C Remand "</formula>
    </cfRule>
  </conditionalFormatting>
  <conditionalFormatting sqref="K9:L29">
    <cfRule type="cellIs" dxfId="12749" priority="16" operator="equal">
      <formula>"E Kids"</formula>
    </cfRule>
  </conditionalFormatting>
  <conditionalFormatting sqref="K9:L14 K19:L21 K26:L28">
    <cfRule type="cellIs" priority="18" stopIfTrue="1" operator="equal">
      <formula>"E Kids"</formula>
    </cfRule>
    <cfRule type="cellIs" dxfId="12748" priority="20" stopIfTrue="1" operator="equal">
      <formula>"Kids"</formula>
    </cfRule>
    <cfRule type="cellIs" dxfId="12747" priority="25" stopIfTrue="1" operator="equal">
      <formula>"Convicted"</formula>
    </cfRule>
    <cfRule type="cellIs" dxfId="12746" priority="26" stopIfTrue="1" operator="equal">
      <formula>"Protection"</formula>
    </cfRule>
    <cfRule type="cellIs" dxfId="12745" priority="27" stopIfTrue="1" operator="equal">
      <formula>"A / B &amp; D Remand"</formula>
    </cfRule>
    <cfRule type="cellIs" dxfId="12744" priority="28" stopIfTrue="1" operator="equal">
      <formula>"C Remand "</formula>
    </cfRule>
  </conditionalFormatting>
  <conditionalFormatting sqref="K15:L15 K22:L22 K29:L29">
    <cfRule type="cellIs" dxfId="12743" priority="32" stopIfTrue="1" operator="equal">
      <formula>"Convicted"</formula>
    </cfRule>
  </conditionalFormatting>
  <conditionalFormatting sqref="K15:L17 K22:L24 K29:L29">
    <cfRule type="cellIs" priority="29" stopIfTrue="1" operator="equal">
      <formula>"E Kids"</formula>
    </cfRule>
    <cfRule type="cellIs" dxfId="12742" priority="30" stopIfTrue="1" operator="equal">
      <formula>"Kids"</formula>
    </cfRule>
    <cfRule type="cellIs" dxfId="12741" priority="33" stopIfTrue="1" operator="equal">
      <formula>"Protection"</formula>
    </cfRule>
    <cfRule type="cellIs" dxfId="12740" priority="34" stopIfTrue="1" operator="equal">
      <formula>"A / B &amp; D Remand"</formula>
    </cfRule>
    <cfRule type="cellIs" dxfId="12739" priority="35" stopIfTrue="1" operator="equal">
      <formula>"C Remand "</formula>
    </cfRule>
  </conditionalFormatting>
  <conditionalFormatting sqref="K16:L17 K23:L24">
    <cfRule type="cellIs" dxfId="12738" priority="31" stopIfTrue="1" operator="equal">
      <formula>"Convicted"</formula>
    </cfRule>
  </conditionalFormatting>
  <conditionalFormatting sqref="K30:L30">
    <cfRule type="cellIs" dxfId="12737" priority="42" stopIfTrue="1" operator="equal">
      <formula>"Kids"</formula>
    </cfRule>
  </conditionalFormatting>
  <conditionalFormatting sqref="K30:L30">
    <cfRule type="cellIs" dxfId="12736" priority="43" stopIfTrue="1" operator="equal">
      <formula>"Convicted"</formula>
    </cfRule>
    <cfRule type="cellIs" dxfId="12735" priority="44" stopIfTrue="1" operator="equal">
      <formula>"Protection"</formula>
    </cfRule>
    <cfRule type="cellIs" dxfId="12734" priority="45" stopIfTrue="1" operator="equal">
      <formula>"A / B &amp; D Remand"</formula>
    </cfRule>
    <cfRule type="cellIs" dxfId="12733" priority="46" stopIfTrue="1" operator="equal">
      <formula>"C Remand "</formula>
    </cfRule>
  </conditionalFormatting>
  <conditionalFormatting sqref="K31:L31">
    <cfRule type="cellIs" dxfId="12732" priority="37" stopIfTrue="1" operator="equal">
      <formula>"Kids"</formula>
    </cfRule>
    <cfRule type="cellIs" dxfId="12731" priority="38" stopIfTrue="1" operator="equal">
      <formula>"Convicted"</formula>
    </cfRule>
    <cfRule type="cellIs" dxfId="12730" priority="39" stopIfTrue="1" operator="equal">
      <formula>"Protection"</formula>
    </cfRule>
    <cfRule type="cellIs" dxfId="12729" priority="40" stopIfTrue="1" operator="equal">
      <formula>"A / B &amp; D Remand"</formula>
    </cfRule>
    <cfRule type="cellIs" dxfId="12728" priority="41" stopIfTrue="1" operator="equal">
      <formula>"C Remand "</formula>
    </cfRule>
  </conditionalFormatting>
  <conditionalFormatting sqref="K32:L32">
    <cfRule type="cellIs" priority="4" stopIfTrue="1" operator="equal">
      <formula>"E Kids"</formula>
    </cfRule>
    <cfRule type="cellIs" dxfId="12727" priority="6" stopIfTrue="1" operator="equal">
      <formula>"Kids"</formula>
    </cfRule>
    <cfRule type="cellIs" dxfId="12726" priority="8" stopIfTrue="1" operator="equal">
      <formula>"Convicted"</formula>
    </cfRule>
    <cfRule type="cellIs" dxfId="12725" priority="9" stopIfTrue="1" operator="equal">
      <formula>"Protection"</formula>
    </cfRule>
    <cfRule type="cellIs" dxfId="12724" priority="10" stopIfTrue="1" operator="equal">
      <formula>"A / B &amp; D Remand"</formula>
    </cfRule>
    <cfRule type="cellIs" dxfId="12723" priority="11" stopIfTrue="1" operator="equal">
      <formula>"C Remand "</formula>
    </cfRule>
  </conditionalFormatting>
  <conditionalFormatting sqref="K32:L37">
    <cfRule type="cellIs" dxfId="12722" priority="3" operator="equal">
      <formula>"E Kids"</formula>
    </cfRule>
  </conditionalFormatting>
  <conditionalFormatting sqref="K33:L37">
    <cfRule type="cellIs" priority="5" stopIfTrue="1" operator="equal">
      <formula>"E Kids"</formula>
    </cfRule>
    <cfRule type="cellIs" dxfId="12721" priority="7" stopIfTrue="1" operator="equal">
      <formula>"Kids"</formula>
    </cfRule>
    <cfRule type="cellIs" dxfId="12720" priority="12" stopIfTrue="1" operator="equal">
      <formula>"Convicted"</formula>
    </cfRule>
    <cfRule type="cellIs" dxfId="12719" priority="13" stopIfTrue="1" operator="equal">
      <formula>"Protection"</formula>
    </cfRule>
    <cfRule type="cellIs" dxfId="12718" priority="14" stopIfTrue="1" operator="equal">
      <formula>"A / B &amp; D Remand"</formula>
    </cfRule>
    <cfRule type="cellIs" dxfId="12717" priority="15" stopIfTrue="1" operator="equal">
      <formula>"C Remand "</formula>
    </cfRule>
  </conditionalFormatting>
  <conditionalFormatting sqref="K31:L31">
    <cfRule type="cellIs" priority="36" stopIfTrue="1" operator="equal">
      <formula>"E Kids"</formula>
    </cfRule>
  </conditionalFormatting>
  <conditionalFormatting sqref="A9:XFD37 A7:C7 A8:B8 N7:XFD8">
    <cfRule type="cellIs" dxfId="12716" priority="1" operator="equal">
      <formula>"Convicted"</formula>
    </cfRule>
    <cfRule type="cellIs" dxfId="12715" priority="2" operator="equal">
      <formula>"E Kids 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6C61-40A5-4BF0-98F1-25C599F6D56A}">
  <sheetPr>
    <pageSetUpPr fitToPage="1"/>
  </sheetPr>
  <dimension ref="A1:AB59"/>
  <sheetViews>
    <sheetView workbookViewId="0">
      <selection activeCell="D20" sqref="D20"/>
    </sheetView>
  </sheetViews>
  <sheetFormatPr defaultRowHeight="15" x14ac:dyDescent="0.25"/>
  <cols>
    <col min="9" max="9" width="10.85546875" customWidth="1"/>
    <col min="10" max="10" width="10.42578125" customWidth="1"/>
  </cols>
  <sheetData>
    <row r="1" spans="1:28" x14ac:dyDescent="0.25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28" x14ac:dyDescent="0.25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</row>
    <row r="3" spans="1:28" x14ac:dyDescent="0.2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</row>
    <row r="4" spans="1:28" x14ac:dyDescent="0.25">
      <c r="A4" s="287"/>
      <c r="B4" s="287"/>
      <c r="C4" s="287"/>
      <c r="D4" s="287"/>
      <c r="E4" s="287"/>
      <c r="F4" s="287"/>
      <c r="G4" s="287"/>
      <c r="H4" s="395" t="s">
        <v>43</v>
      </c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287"/>
      <c r="W4" s="287"/>
      <c r="X4" s="287"/>
      <c r="Y4" s="287"/>
      <c r="Z4" s="287"/>
      <c r="AA4" s="287"/>
    </row>
    <row r="5" spans="1:28" x14ac:dyDescent="0.25">
      <c r="A5" s="287"/>
      <c r="B5" s="287"/>
      <c r="C5" s="287"/>
      <c r="D5" s="287"/>
      <c r="E5" s="287"/>
      <c r="F5" s="287"/>
      <c r="G5" s="287"/>
      <c r="H5" s="395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287"/>
      <c r="W5" s="287"/>
      <c r="X5" s="287"/>
      <c r="Y5" s="287"/>
      <c r="Z5" s="287"/>
      <c r="AA5" s="287"/>
    </row>
    <row r="6" spans="1:28" x14ac:dyDescent="0.25">
      <c r="A6" s="287"/>
      <c r="B6" s="287"/>
      <c r="C6" s="287"/>
      <c r="D6" s="287"/>
      <c r="E6" s="287"/>
      <c r="F6" s="287"/>
      <c r="G6" s="287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287"/>
      <c r="W6" s="287"/>
      <c r="X6" s="287"/>
      <c r="Y6" s="287"/>
      <c r="Z6" s="287"/>
      <c r="AA6" s="287"/>
    </row>
    <row r="7" spans="1:28" x14ac:dyDescent="0.25">
      <c r="A7" s="287"/>
      <c r="B7" s="287"/>
      <c r="C7" s="287"/>
      <c r="D7" s="287"/>
      <c r="E7" s="287"/>
      <c r="F7" s="287"/>
      <c r="G7" s="287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287"/>
      <c r="W7" s="287"/>
      <c r="X7" s="287"/>
      <c r="Y7" s="287"/>
      <c r="Z7" s="287"/>
      <c r="AA7" s="287"/>
    </row>
    <row r="8" spans="1:28" x14ac:dyDescent="0.25">
      <c r="A8" s="287"/>
      <c r="B8" s="287"/>
      <c r="C8" s="287"/>
      <c r="D8" s="287"/>
      <c r="E8" s="287"/>
      <c r="F8" s="287"/>
      <c r="G8" s="287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287"/>
      <c r="W8" s="287"/>
      <c r="X8" s="287"/>
      <c r="Y8" s="287"/>
      <c r="Z8" s="287"/>
      <c r="AA8" s="287"/>
    </row>
    <row r="9" spans="1:28" ht="20.100000000000001" customHeight="1" x14ac:dyDescent="0.25">
      <c r="A9" s="287"/>
      <c r="B9" s="287"/>
      <c r="C9" s="287"/>
      <c r="D9" s="287"/>
      <c r="E9" s="287"/>
      <c r="F9" s="287"/>
      <c r="G9" s="287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287"/>
      <c r="W9" s="287"/>
      <c r="X9" s="287"/>
      <c r="Y9" s="287"/>
      <c r="Z9" s="287"/>
      <c r="AA9" s="287"/>
    </row>
    <row r="10" spans="1:28" ht="30" customHeight="1" x14ac:dyDescent="0.25">
      <c r="A10" s="145"/>
      <c r="B10" s="146"/>
      <c r="C10" s="145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33"/>
      <c r="T10" s="145"/>
      <c r="U10" s="33"/>
      <c r="V10" s="145"/>
      <c r="W10" s="145"/>
      <c r="X10" s="145"/>
      <c r="Y10" s="145"/>
      <c r="Z10" s="145"/>
      <c r="AA10" s="145"/>
      <c r="AB10" s="145"/>
    </row>
    <row r="11" spans="1:28" ht="30" customHeight="1" thickBot="1" x14ac:dyDescent="0.3">
      <c r="A11" s="145"/>
      <c r="B11" s="146"/>
      <c r="C11" s="145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33"/>
      <c r="T11" s="145"/>
      <c r="U11" s="33"/>
      <c r="V11" s="145"/>
      <c r="W11" s="145"/>
      <c r="X11" s="145"/>
      <c r="Y11" s="145"/>
      <c r="Z11" s="145"/>
      <c r="AA11" s="145"/>
      <c r="AB11" s="145"/>
    </row>
    <row r="12" spans="1:28" ht="30" customHeight="1" thickBot="1" x14ac:dyDescent="0.3">
      <c r="A12" s="145"/>
      <c r="B12" s="146"/>
      <c r="C12" s="145"/>
      <c r="D12" s="33"/>
      <c r="E12" s="33"/>
      <c r="F12" s="33"/>
      <c r="G12" s="33"/>
      <c r="H12" s="148"/>
      <c r="I12" s="148"/>
      <c r="J12" s="3"/>
      <c r="K12" s="397" t="s">
        <v>37</v>
      </c>
      <c r="L12" s="397"/>
      <c r="M12" s="397"/>
      <c r="N12" s="397"/>
      <c r="O12" s="397"/>
      <c r="P12" s="397"/>
      <c r="Q12" s="397"/>
      <c r="R12" s="397"/>
      <c r="S12" s="397"/>
      <c r="T12" s="397"/>
      <c r="U12" s="33"/>
      <c r="V12" s="145"/>
      <c r="W12" s="145"/>
      <c r="X12" s="145"/>
      <c r="Y12" s="145"/>
      <c r="Z12" s="145"/>
      <c r="AA12" s="145"/>
    </row>
    <row r="13" spans="1:28" ht="30" customHeight="1" thickBot="1" x14ac:dyDescent="0.3">
      <c r="A13" s="145"/>
      <c r="B13" s="145"/>
      <c r="C13" s="145"/>
      <c r="D13" s="145"/>
      <c r="E13" s="145"/>
      <c r="F13" s="145"/>
      <c r="G13" s="33"/>
      <c r="H13" s="148"/>
      <c r="I13" s="148"/>
      <c r="J13" s="33"/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3"/>
      <c r="V13" s="145"/>
      <c r="W13" s="145"/>
      <c r="X13" s="145"/>
      <c r="Y13" s="145"/>
      <c r="Z13" s="145"/>
      <c r="AA13" s="145"/>
    </row>
    <row r="14" spans="1:28" ht="30" customHeight="1" thickBot="1" x14ac:dyDescent="0.3">
      <c r="A14" s="145"/>
      <c r="B14" s="148"/>
      <c r="C14" s="148"/>
      <c r="D14" s="145"/>
      <c r="E14" s="145"/>
      <c r="F14" s="145"/>
      <c r="G14" s="33"/>
      <c r="H14" s="149"/>
      <c r="I14" s="398" t="s">
        <v>3</v>
      </c>
      <c r="J14" s="398"/>
      <c r="K14" s="150">
        <v>0.40625</v>
      </c>
      <c r="L14" s="7"/>
      <c r="M14" s="150">
        <v>0.44791666666666669</v>
      </c>
      <c r="N14" s="7"/>
      <c r="O14" s="150">
        <v>0.48958333333333331</v>
      </c>
      <c r="P14" s="7"/>
      <c r="Q14" s="7"/>
      <c r="R14" s="150">
        <v>0.58333333333333337</v>
      </c>
      <c r="S14" s="7"/>
      <c r="T14" s="150">
        <v>0.625</v>
      </c>
      <c r="U14" s="33"/>
      <c r="V14" s="145"/>
      <c r="W14" s="145"/>
      <c r="X14" s="145"/>
      <c r="Y14" s="145"/>
      <c r="Z14" s="145"/>
      <c r="AA14" s="145"/>
    </row>
    <row r="15" spans="1:28" ht="30" customHeight="1" x14ac:dyDescent="0.25">
      <c r="A15" s="145"/>
      <c r="B15" s="148"/>
      <c r="C15" s="148"/>
      <c r="D15" s="145"/>
      <c r="E15" s="145"/>
      <c r="F15" s="145"/>
      <c r="G15" s="388"/>
      <c r="H15" s="151"/>
      <c r="I15" s="193" t="s">
        <v>7</v>
      </c>
      <c r="J15" s="194" t="s">
        <v>8</v>
      </c>
      <c r="K15" s="153">
        <v>0.41666666666666669</v>
      </c>
      <c r="L15" s="33"/>
      <c r="M15" s="153">
        <v>0.45833333333333331</v>
      </c>
      <c r="N15" s="33"/>
      <c r="O15" s="153">
        <v>0.5</v>
      </c>
      <c r="P15" s="33"/>
      <c r="Q15" s="33"/>
      <c r="R15" s="153">
        <v>0.59375</v>
      </c>
      <c r="S15" s="33"/>
      <c r="T15" s="153">
        <v>0.63541666666666663</v>
      </c>
      <c r="U15" s="33"/>
      <c r="V15" s="145"/>
      <c r="W15" s="145"/>
      <c r="X15" s="145"/>
      <c r="Y15" s="145"/>
      <c r="Z15" s="145"/>
      <c r="AA15" s="145"/>
    </row>
    <row r="16" spans="1:28" ht="30" customHeight="1" thickBot="1" x14ac:dyDescent="0.3">
      <c r="A16" s="145"/>
      <c r="B16" s="388"/>
      <c r="C16" s="388"/>
      <c r="E16" s="145"/>
      <c r="F16" s="145"/>
      <c r="G16" s="388"/>
      <c r="H16" s="151"/>
      <c r="I16" s="154" t="s">
        <v>38</v>
      </c>
      <c r="J16" s="152" t="s">
        <v>9</v>
      </c>
      <c r="K16" s="155">
        <v>0.4375</v>
      </c>
      <c r="L16" s="33"/>
      <c r="M16" s="155">
        <v>0.47916666666666663</v>
      </c>
      <c r="N16" s="33"/>
      <c r="O16" s="155">
        <v>0.52083333333333337</v>
      </c>
      <c r="P16" s="33"/>
      <c r="Q16" s="33"/>
      <c r="R16" s="155">
        <v>0.61458333333333337</v>
      </c>
      <c r="S16" s="33"/>
      <c r="T16" s="155">
        <v>0.65625</v>
      </c>
      <c r="U16" s="33"/>
      <c r="V16" s="145"/>
      <c r="W16" s="145"/>
      <c r="X16" s="145"/>
      <c r="Y16" s="145"/>
      <c r="Z16" s="145"/>
      <c r="AA16" s="145"/>
    </row>
    <row r="17" spans="1:27" ht="30" customHeight="1" thickBot="1" x14ac:dyDescent="0.3">
      <c r="A17" s="145"/>
      <c r="B17" s="145"/>
      <c r="C17" s="145"/>
      <c r="E17" s="145"/>
      <c r="F17" s="145"/>
      <c r="G17" s="388"/>
      <c r="H17" s="151"/>
      <c r="I17" s="336">
        <v>46016</v>
      </c>
      <c r="J17" s="338" t="s">
        <v>25</v>
      </c>
      <c r="K17" s="389"/>
      <c r="L17" s="390"/>
      <c r="M17" s="390"/>
      <c r="N17" s="390"/>
      <c r="O17" s="390"/>
      <c r="P17" s="390"/>
      <c r="Q17" s="390"/>
      <c r="R17" s="390"/>
      <c r="S17" s="390"/>
      <c r="T17" s="391"/>
      <c r="U17" s="33"/>
      <c r="V17" s="145"/>
      <c r="W17" s="145"/>
      <c r="X17" s="145"/>
      <c r="Y17" s="145"/>
      <c r="Z17" s="145"/>
      <c r="AA17" s="145"/>
    </row>
    <row r="18" spans="1:27" ht="30" customHeight="1" thickBot="1" x14ac:dyDescent="0.3">
      <c r="A18" s="145"/>
      <c r="B18" s="151"/>
      <c r="C18" s="151"/>
      <c r="D18" s="145"/>
      <c r="E18" s="145"/>
      <c r="F18" s="145"/>
      <c r="G18" s="388"/>
      <c r="H18" s="146"/>
      <c r="I18" s="156">
        <v>45652</v>
      </c>
      <c r="J18" s="337" t="s">
        <v>26</v>
      </c>
      <c r="K18" s="45" t="s">
        <v>39</v>
      </c>
      <c r="L18" s="33"/>
      <c r="M18" s="45" t="s">
        <v>40</v>
      </c>
      <c r="N18" s="33"/>
      <c r="O18" s="45" t="s">
        <v>17</v>
      </c>
      <c r="P18" s="33"/>
      <c r="Q18" s="33"/>
      <c r="R18" s="45" t="s">
        <v>18</v>
      </c>
      <c r="S18" s="33"/>
      <c r="T18" s="339" t="s">
        <v>21</v>
      </c>
      <c r="U18" s="33"/>
      <c r="V18" s="145"/>
      <c r="W18" s="145"/>
      <c r="X18" s="145"/>
      <c r="Y18" s="145"/>
      <c r="Z18" s="145"/>
      <c r="AA18" s="145"/>
    </row>
    <row r="19" spans="1:27" ht="30" customHeight="1" thickBot="1" x14ac:dyDescent="0.3">
      <c r="A19" s="145"/>
      <c r="B19" s="151"/>
      <c r="C19" s="151"/>
      <c r="D19" s="145"/>
      <c r="E19" s="145"/>
      <c r="F19" s="145"/>
      <c r="G19" s="33"/>
      <c r="H19" s="146"/>
      <c r="I19" s="157"/>
      <c r="J19" s="158"/>
      <c r="K19" s="50"/>
      <c r="L19" s="33"/>
      <c r="M19" s="3"/>
      <c r="N19" s="33"/>
      <c r="O19" s="3"/>
      <c r="P19" s="33"/>
      <c r="Q19" s="33"/>
      <c r="R19" s="3"/>
      <c r="S19" s="33"/>
      <c r="T19" s="36"/>
      <c r="U19" s="33"/>
      <c r="V19" s="145"/>
      <c r="W19" s="145"/>
      <c r="X19" s="145"/>
      <c r="Y19" s="145"/>
      <c r="Z19" s="145"/>
      <c r="AA19" s="145"/>
    </row>
    <row r="20" spans="1:27" ht="30" customHeight="1" thickBot="1" x14ac:dyDescent="0.3">
      <c r="A20" s="145"/>
      <c r="B20" s="151"/>
      <c r="C20" s="151"/>
      <c r="D20" s="145"/>
      <c r="E20" s="145"/>
      <c r="F20" s="145"/>
      <c r="G20" s="33"/>
      <c r="H20" s="146"/>
      <c r="I20" s="341">
        <v>46016</v>
      </c>
      <c r="J20" s="338" t="s">
        <v>25</v>
      </c>
      <c r="K20" s="392"/>
      <c r="L20" s="393"/>
      <c r="M20" s="393"/>
      <c r="N20" s="393"/>
      <c r="O20" s="393"/>
      <c r="P20" s="393"/>
      <c r="Q20" s="393"/>
      <c r="R20" s="393"/>
      <c r="S20" s="393"/>
      <c r="T20" s="394"/>
      <c r="U20" s="33"/>
      <c r="V20" s="145"/>
      <c r="W20" s="145"/>
      <c r="X20" s="145"/>
      <c r="Y20" s="145"/>
      <c r="Z20" s="145"/>
      <c r="AA20" s="145"/>
    </row>
    <row r="21" spans="1:27" ht="30" customHeight="1" thickBot="1" x14ac:dyDescent="0.3">
      <c r="A21" s="145"/>
      <c r="B21" s="146"/>
      <c r="C21" s="145"/>
      <c r="D21" s="145"/>
      <c r="E21" s="145"/>
      <c r="F21" s="145"/>
      <c r="G21" s="33"/>
      <c r="H21" s="146"/>
      <c r="I21" s="340">
        <v>45659</v>
      </c>
      <c r="J21" s="74" t="s">
        <v>26</v>
      </c>
      <c r="K21" s="45" t="s">
        <v>21</v>
      </c>
      <c r="L21" s="65"/>
      <c r="M21" s="45" t="s">
        <v>18</v>
      </c>
      <c r="N21" s="65"/>
      <c r="O21" s="45" t="s">
        <v>39</v>
      </c>
      <c r="P21" s="65"/>
      <c r="Q21" s="65"/>
      <c r="R21" s="45" t="s">
        <v>40</v>
      </c>
      <c r="S21" s="65"/>
      <c r="T21" s="45" t="s">
        <v>17</v>
      </c>
      <c r="U21" s="33"/>
      <c r="V21" s="145"/>
      <c r="W21" s="145"/>
      <c r="X21" s="145"/>
      <c r="Y21" s="145"/>
      <c r="Z21" s="145"/>
      <c r="AA21" s="145"/>
    </row>
    <row r="22" spans="1:27" ht="30" customHeight="1" x14ac:dyDescent="0.25">
      <c r="A22" s="342"/>
      <c r="B22" s="287"/>
      <c r="C22" s="287"/>
      <c r="D22" s="287"/>
      <c r="E22" s="287"/>
      <c r="F22" s="272"/>
      <c r="G22" s="272"/>
      <c r="H22" s="272"/>
      <c r="I22" s="272"/>
      <c r="J22" s="272"/>
      <c r="K22" s="272"/>
      <c r="L22" s="272"/>
      <c r="M22" s="272"/>
      <c r="N22" s="287"/>
      <c r="O22" s="287"/>
      <c r="P22" s="287"/>
      <c r="Q22" s="287"/>
      <c r="R22" s="287"/>
      <c r="S22" s="342"/>
      <c r="T22" s="287"/>
      <c r="U22" s="287"/>
      <c r="V22" s="287"/>
      <c r="W22" s="287"/>
      <c r="X22" s="287"/>
      <c r="Y22" s="287"/>
      <c r="Z22" s="287"/>
      <c r="AA22" s="287"/>
    </row>
    <row r="23" spans="1:27" s="348" customFormat="1" ht="61.5" customHeight="1" x14ac:dyDescent="0.25">
      <c r="A23" s="347"/>
      <c r="B23" s="347"/>
      <c r="C23" s="347"/>
      <c r="D23" s="347"/>
      <c r="E23" s="347"/>
      <c r="F23" s="347"/>
      <c r="G23" s="396" t="s">
        <v>44</v>
      </c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47"/>
      <c r="X23" s="347"/>
      <c r="Y23" s="347"/>
      <c r="Z23" s="347"/>
      <c r="AA23" s="347"/>
    </row>
    <row r="24" spans="1:27" x14ac:dyDescent="0.25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</row>
    <row r="25" spans="1:27" s="346" customFormat="1" ht="15" customHeight="1" x14ac:dyDescent="0.25">
      <c r="A25" s="344"/>
      <c r="B25" s="344"/>
      <c r="C25" s="344"/>
      <c r="D25" s="344"/>
      <c r="E25" s="344"/>
      <c r="F25" s="344"/>
      <c r="G25" s="344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4"/>
      <c r="W25" s="344"/>
      <c r="X25" s="344"/>
      <c r="Y25" s="344"/>
      <c r="Z25" s="344"/>
      <c r="AA25" s="344"/>
    </row>
    <row r="26" spans="1:27" ht="15" customHeight="1" x14ac:dyDescent="0.25">
      <c r="A26" s="287"/>
      <c r="B26" s="287"/>
      <c r="C26" s="287"/>
      <c r="D26" s="287"/>
      <c r="E26" s="287"/>
      <c r="F26" s="287"/>
      <c r="G26" s="287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287"/>
      <c r="W26" s="287"/>
      <c r="X26" s="287"/>
      <c r="Y26" s="287"/>
      <c r="Z26" s="287"/>
      <c r="AA26" s="287"/>
    </row>
    <row r="27" spans="1:27" ht="15" customHeight="1" x14ac:dyDescent="0.25">
      <c r="A27" s="287"/>
      <c r="B27" s="287"/>
      <c r="C27" s="287"/>
      <c r="D27" s="287"/>
      <c r="E27" s="287"/>
      <c r="F27" s="287"/>
      <c r="G27" s="287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287"/>
      <c r="W27" s="287"/>
      <c r="X27" s="287"/>
      <c r="Y27" s="287"/>
      <c r="Z27" s="287"/>
      <c r="AA27" s="287"/>
    </row>
    <row r="28" spans="1:27" ht="15" customHeight="1" x14ac:dyDescent="0.25">
      <c r="A28" s="287"/>
      <c r="B28" s="287"/>
      <c r="C28" s="287"/>
      <c r="D28" s="287"/>
      <c r="E28" s="287"/>
      <c r="F28" s="287"/>
      <c r="G28" s="287"/>
      <c r="H28" s="343"/>
      <c r="I28" s="343"/>
      <c r="J28" s="343"/>
      <c r="K28" s="343"/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287"/>
      <c r="W28" s="287"/>
      <c r="X28" s="287"/>
      <c r="Y28" s="287"/>
      <c r="Z28" s="287"/>
      <c r="AA28" s="287"/>
    </row>
    <row r="29" spans="1:27" ht="15" customHeight="1" x14ac:dyDescent="0.25">
      <c r="A29" s="287"/>
      <c r="B29" s="287"/>
      <c r="C29" s="287"/>
      <c r="D29" s="287"/>
      <c r="E29" s="287"/>
      <c r="F29" s="287"/>
      <c r="G29" s="287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287"/>
      <c r="W29" s="287"/>
      <c r="X29" s="287"/>
      <c r="Y29" s="287"/>
      <c r="Z29" s="287"/>
      <c r="AA29" s="287"/>
    </row>
    <row r="30" spans="1:27" ht="15" customHeight="1" x14ac:dyDescent="0.25">
      <c r="A30" s="287"/>
      <c r="B30" s="287"/>
      <c r="C30" s="287"/>
      <c r="D30" s="287"/>
      <c r="E30" s="287"/>
      <c r="F30" s="287"/>
      <c r="G30" s="287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287"/>
      <c r="W30" s="287"/>
      <c r="X30" s="287"/>
      <c r="Y30" s="287"/>
      <c r="Z30" s="287"/>
      <c r="AA30" s="287"/>
    </row>
    <row r="31" spans="1:27" x14ac:dyDescent="0.25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</row>
    <row r="32" spans="1:27" x14ac:dyDescent="0.25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</row>
    <row r="33" spans="1:27" x14ac:dyDescent="0.25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</row>
    <row r="34" spans="1:27" x14ac:dyDescent="0.25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</row>
    <row r="35" spans="1:27" x14ac:dyDescent="0.25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</row>
    <row r="36" spans="1:27" x14ac:dyDescent="0.25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</row>
    <row r="37" spans="1:27" x14ac:dyDescent="0.25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</row>
    <row r="38" spans="1:27" x14ac:dyDescent="0.25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</row>
    <row r="39" spans="1:27" x14ac:dyDescent="0.25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</row>
    <row r="40" spans="1:27" x14ac:dyDescent="0.25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</row>
    <row r="41" spans="1:27" x14ac:dyDescent="0.25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</row>
    <row r="42" spans="1:27" x14ac:dyDescent="0.25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</row>
    <row r="43" spans="1:27" x14ac:dyDescent="0.25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</row>
    <row r="44" spans="1:27" x14ac:dyDescent="0.25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</row>
    <row r="45" spans="1:27" x14ac:dyDescent="0.25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</row>
    <row r="46" spans="1:27" x14ac:dyDescent="0.25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</row>
    <row r="47" spans="1:27" x14ac:dyDescent="0.25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</row>
    <row r="48" spans="1:27" x14ac:dyDescent="0.25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</row>
    <row r="49" spans="1:27" x14ac:dyDescent="0.25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</row>
    <row r="50" spans="1:27" x14ac:dyDescent="0.25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</row>
    <row r="51" spans="1:27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</row>
    <row r="52" spans="1:27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</row>
    <row r="53" spans="1:27" x14ac:dyDescent="0.25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</row>
    <row r="54" spans="1:27" x14ac:dyDescent="0.25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  <c r="AA54" s="287"/>
    </row>
    <row r="55" spans="1:27" x14ac:dyDescent="0.25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</row>
    <row r="56" spans="1:27" x14ac:dyDescent="0.25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</row>
    <row r="57" spans="1:27" x14ac:dyDescent="0.25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</row>
    <row r="58" spans="1:27" x14ac:dyDescent="0.25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</row>
    <row r="59" spans="1:27" x14ac:dyDescent="0.25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</row>
  </sheetData>
  <mergeCells count="8">
    <mergeCell ref="B16:C16"/>
    <mergeCell ref="K17:T17"/>
    <mergeCell ref="K20:T20"/>
    <mergeCell ref="H4:U9"/>
    <mergeCell ref="G23:V23"/>
    <mergeCell ref="K12:T13"/>
    <mergeCell ref="I14:J14"/>
    <mergeCell ref="G15:G18"/>
  </mergeCells>
  <conditionalFormatting sqref="D10:E11">
    <cfRule type="expression" dxfId="12714" priority="43" stopIfTrue="1">
      <formula>NOT(ISERROR(SEARCH("A",D10)))</formula>
    </cfRule>
  </conditionalFormatting>
  <conditionalFormatting sqref="S10:S11 D12:G12 G13 J13">
    <cfRule type="expression" dxfId="12713" priority="16" stopIfTrue="1">
      <formula>NOT(ISERROR(SEARCH("A",D10)))</formula>
    </cfRule>
  </conditionalFormatting>
  <conditionalFormatting sqref="G14:G15 H15:I18">
    <cfRule type="expression" dxfId="12712" priority="48" stopIfTrue="1">
      <formula>NOT(ISERROR(SEARCH("A",G14)))</formula>
    </cfRule>
  </conditionalFormatting>
  <conditionalFormatting sqref="H12:I12 K19">
    <cfRule type="expression" dxfId="12711" priority="36" stopIfTrue="1">
      <formula>NOT(ISERROR(SEARCH("A",H12)))</formula>
    </cfRule>
  </conditionalFormatting>
  <conditionalFormatting sqref="J12">
    <cfRule type="expression" dxfId="12710" priority="27" stopIfTrue="1">
      <formula>NOT(ISERROR(SEARCH("A",J12)))</formula>
    </cfRule>
  </conditionalFormatting>
  <conditionalFormatting sqref="J15">
    <cfRule type="expression" dxfId="12709" priority="78" stopIfTrue="1">
      <formula>NOT(ISERROR(SEARCH("A",J15)))</formula>
    </cfRule>
  </conditionalFormatting>
  <conditionalFormatting sqref="K12">
    <cfRule type="expression" dxfId="12708" priority="22" stopIfTrue="1">
      <formula>NOT(ISERROR(SEARCH("A",K12)))</formula>
    </cfRule>
  </conditionalFormatting>
  <conditionalFormatting sqref="K14 M14 O14">
    <cfRule type="expression" dxfId="12707" priority="52" stopIfTrue="1">
      <formula>NOT(ISERROR(SEARCH("A",K14)))</formula>
    </cfRule>
  </conditionalFormatting>
  <conditionalFormatting sqref="K15 M15 O15 R15">
    <cfRule type="expression" dxfId="12706" priority="63" stopIfTrue="1">
      <formula>NOT(ISERROR(SEARCH("A",K15)))</formula>
    </cfRule>
  </conditionalFormatting>
  <conditionalFormatting sqref="K16:K18 M16 O16 M18">
    <cfRule type="expression" dxfId="12705" priority="111" stopIfTrue="1">
      <formula>NOT(ISERROR(SEARCH("A",K16)))</formula>
    </cfRule>
  </conditionalFormatting>
  <conditionalFormatting sqref="K21 M21">
    <cfRule type="expression" dxfId="12704" priority="156" stopIfTrue="1">
      <formula>NOT(ISERROR(SEARCH("A",K21)))</formula>
    </cfRule>
  </conditionalFormatting>
  <conditionalFormatting sqref="L14 N14 P14:Q14">
    <cfRule type="expression" dxfId="12703" priority="57" stopIfTrue="1">
      <formula>NOT(ISERROR(SEARCH("A",L14)))</formula>
    </cfRule>
  </conditionalFormatting>
  <conditionalFormatting sqref="L15 N15 P15:Q15">
    <cfRule type="expression" dxfId="12702" priority="68" stopIfTrue="1">
      <formula>NOT(ISERROR(SEARCH("A",L15)))</formula>
    </cfRule>
  </conditionalFormatting>
  <conditionalFormatting sqref="L16 N16 P16:Q16">
    <cfRule type="expression" dxfId="12701" priority="74" stopIfTrue="1">
      <formula>NOT(ISERROR(SEARCH("A",L16)))</formula>
    </cfRule>
  </conditionalFormatting>
  <conditionalFormatting sqref="L18 N18 P18:Q18">
    <cfRule type="expression" dxfId="12700" priority="127" stopIfTrue="1">
      <formula>NOT(ISERROR(SEARCH("A",L18)))</formula>
    </cfRule>
  </conditionalFormatting>
  <conditionalFormatting sqref="L19 N19 P19:Q19">
    <cfRule type="expression" dxfId="12699" priority="147" stopIfTrue="1">
      <formula>NOT(ISERROR(SEARCH("A",L19)))</formula>
    </cfRule>
  </conditionalFormatting>
  <conditionalFormatting sqref="L21 N21 P21:Q21">
    <cfRule type="expression" dxfId="12698" priority="151" stopIfTrue="1">
      <formula>NOT(ISERROR(SEARCH("A",L21)))</formula>
    </cfRule>
  </conditionalFormatting>
  <conditionalFormatting sqref="M19 O19">
    <cfRule type="expression" dxfId="12697" priority="143" stopIfTrue="1">
      <formula>NOT(ISERROR(SEARCH("A",M19)))</formula>
    </cfRule>
  </conditionalFormatting>
  <conditionalFormatting sqref="O18 R21">
    <cfRule type="expression" dxfId="12696" priority="118" stopIfTrue="1">
      <formula>NOT(ISERROR(SEARCH("A",O18)))</formula>
    </cfRule>
  </conditionalFormatting>
  <conditionalFormatting sqref="O21">
    <cfRule type="expression" dxfId="12695" priority="165" stopIfTrue="1">
      <formula>NOT(ISERROR(SEARCH("A",O21)))</formula>
    </cfRule>
  </conditionalFormatting>
  <conditionalFormatting sqref="R14">
    <cfRule type="expression" dxfId="12694" priority="83" stopIfTrue="1">
      <formula>NOT(ISERROR(SEARCH("A",R14)))</formula>
    </cfRule>
  </conditionalFormatting>
  <conditionalFormatting sqref="R16">
    <cfRule type="expression" dxfId="12693" priority="132" stopIfTrue="1">
      <formula>NOT(ISERROR(SEARCH("A",R16)))</formula>
    </cfRule>
  </conditionalFormatting>
  <conditionalFormatting sqref="R18">
    <cfRule type="expression" dxfId="12692" priority="138" stopIfTrue="1">
      <formula>NOT(ISERROR(SEARCH("A",R18)))</formula>
    </cfRule>
  </conditionalFormatting>
  <conditionalFormatting sqref="R19:S19">
    <cfRule type="expression" dxfId="12691" priority="170" stopIfTrue="1">
      <formula>NOT(ISERROR(SEARCH("A",R19)))</formula>
    </cfRule>
  </conditionalFormatting>
  <conditionalFormatting sqref="S14">
    <cfRule type="expression" dxfId="12690" priority="89" stopIfTrue="1">
      <formula>NOT(ISERROR(SEARCH("A",S14)))</formula>
    </cfRule>
  </conditionalFormatting>
  <conditionalFormatting sqref="S15">
    <cfRule type="expression" dxfId="12689" priority="194" stopIfTrue="1">
      <formula>NOT(ISERROR(SEARCH("A",S15)))</formula>
    </cfRule>
  </conditionalFormatting>
  <conditionalFormatting sqref="S16">
    <cfRule type="expression" dxfId="12688" priority="188" stopIfTrue="1">
      <formula>NOT(ISERROR(SEARCH("A",S16)))</formula>
    </cfRule>
  </conditionalFormatting>
  <conditionalFormatting sqref="S18">
    <cfRule type="expression" dxfId="12687" priority="181" stopIfTrue="1">
      <formula>NOT(ISERROR(SEARCH("A",S18)))</formula>
    </cfRule>
  </conditionalFormatting>
  <conditionalFormatting sqref="S21">
    <cfRule type="expression" dxfId="12686" priority="217" stopIfTrue="1">
      <formula>NOT(ISERROR(SEARCH("A",S21)))</formula>
    </cfRule>
  </conditionalFormatting>
  <conditionalFormatting sqref="T14">
    <cfRule type="expression" dxfId="12685" priority="95" stopIfTrue="1">
      <formula>NOT(ISERROR(SEARCH("A",T14)))</formula>
    </cfRule>
  </conditionalFormatting>
  <conditionalFormatting sqref="T15">
    <cfRule type="expression" dxfId="12684" priority="200" stopIfTrue="1">
      <formula>NOT(ISERROR(SEARCH("A",T15)))</formula>
    </cfRule>
  </conditionalFormatting>
  <conditionalFormatting sqref="T16">
    <cfRule type="expression" dxfId="12683" priority="212" stopIfTrue="1">
      <formula>NOT(ISERROR(SEARCH("A",T16)))</formula>
    </cfRule>
  </conditionalFormatting>
  <conditionalFormatting sqref="T18">
    <cfRule type="expression" dxfId="12682" priority="206" stopIfTrue="1">
      <formula>NOT(ISERROR(SEARCH("A",T18)))</formula>
    </cfRule>
  </conditionalFormatting>
  <conditionalFormatting sqref="T19">
    <cfRule type="expression" dxfId="12681" priority="233" stopIfTrue="1">
      <formula>NOT(ISERROR(SEARCH("A",T19)))</formula>
    </cfRule>
  </conditionalFormatting>
  <conditionalFormatting sqref="T21">
    <cfRule type="expression" dxfId="12680" priority="227" stopIfTrue="1">
      <formula>NOT(ISERROR(SEARCH("A",T21)))</formula>
    </cfRule>
  </conditionalFormatting>
  <conditionalFormatting sqref="U10:U21">
    <cfRule type="expression" dxfId="12679" priority="32" stopIfTrue="1">
      <formula>NOT(ISERROR(SEARCH("A",U10)))</formula>
    </cfRule>
  </conditionalFormatting>
  <conditionalFormatting sqref="D10:E11 L19 N19 P19:Q19">
    <cfRule type="expression" dxfId="12678" priority="42" stopIfTrue="1">
      <formula>NOT(ISERROR(SEARCH("B",D10)))</formula>
    </cfRule>
  </conditionalFormatting>
  <conditionalFormatting sqref="S10:S11 D12:I12 G13 J13 H18:I18 K19">
    <cfRule type="expression" dxfId="12677" priority="15" stopIfTrue="1">
      <formula>NOT(ISERROR(SEARCH("B",D10)))</formula>
    </cfRule>
  </conditionalFormatting>
  <conditionalFormatting sqref="G14:G15 H15:I17 L21 N21 P21:Q21">
    <cfRule type="expression" dxfId="12676" priority="47" stopIfTrue="1">
      <formula>NOT(ISERROR(SEARCH("B",G14)))</formula>
    </cfRule>
  </conditionalFormatting>
  <conditionalFormatting sqref="J12 J15 M19 O19">
    <cfRule type="expression" dxfId="12675" priority="26" stopIfTrue="1">
      <formula>NOT(ISERROR(SEARCH("B",J12)))</formula>
    </cfRule>
  </conditionalFormatting>
  <conditionalFormatting sqref="K14 M14 O14 U10:U21">
    <cfRule type="expression" dxfId="12674" priority="31" stopIfTrue="1">
      <formula>NOT(ISERROR(SEARCH("B",K10)))</formula>
    </cfRule>
  </conditionalFormatting>
  <conditionalFormatting sqref="K12">
    <cfRule type="expression" dxfId="12673" priority="21" stopIfTrue="1">
      <formula>NOT(ISERROR(SEARCH("B",K12)))</formula>
    </cfRule>
  </conditionalFormatting>
  <conditionalFormatting sqref="K15 M15 O15 R15">
    <cfRule type="expression" dxfId="12672" priority="62" stopIfTrue="1">
      <formula>NOT(ISERROR(SEARCH("B",K15)))</formula>
    </cfRule>
  </conditionalFormatting>
  <conditionalFormatting sqref="K16:K18 M16 O16 R21 O18 M18">
    <cfRule type="expression" dxfId="12671" priority="110" stopIfTrue="1">
      <formula>NOT(ISERROR(SEARCH("B",K16)))</formula>
    </cfRule>
  </conditionalFormatting>
  <conditionalFormatting sqref="K21 M21">
    <cfRule type="expression" dxfId="12670" priority="155" stopIfTrue="1">
      <formula>NOT(ISERROR(SEARCH("B",K21)))</formula>
    </cfRule>
  </conditionalFormatting>
  <conditionalFormatting sqref="L14 N14 P14:Q14">
    <cfRule type="expression" dxfId="12669" priority="56" stopIfTrue="1">
      <formula>NOT(ISERROR(SEARCH("B",L14)))</formula>
    </cfRule>
  </conditionalFormatting>
  <conditionalFormatting sqref="L15 N15 P15:Q15">
    <cfRule type="expression" dxfId="12668" priority="67" stopIfTrue="1">
      <formula>NOT(ISERROR(SEARCH("B",L15)))</formula>
    </cfRule>
  </conditionalFormatting>
  <conditionalFormatting sqref="L16 N16 P16:Q16">
    <cfRule type="expression" dxfId="12667" priority="73" stopIfTrue="1">
      <formula>NOT(ISERROR(SEARCH("B",L16)))</formula>
    </cfRule>
  </conditionalFormatting>
  <conditionalFormatting sqref="L18 N18 P18:Q18">
    <cfRule type="expression" dxfId="12666" priority="126" stopIfTrue="1">
      <formula>NOT(ISERROR(SEARCH("B",L18)))</formula>
    </cfRule>
  </conditionalFormatting>
  <conditionalFormatting sqref="O21">
    <cfRule type="expression" dxfId="12665" priority="164" stopIfTrue="1">
      <formula>NOT(ISERROR(SEARCH("B",O21)))</formula>
    </cfRule>
  </conditionalFormatting>
  <conditionalFormatting sqref="R14">
    <cfRule type="expression" dxfId="12664" priority="82" stopIfTrue="1">
      <formula>NOT(ISERROR(SEARCH("B",R14)))</formula>
    </cfRule>
  </conditionalFormatting>
  <conditionalFormatting sqref="R16">
    <cfRule type="expression" dxfId="12663" priority="131" stopIfTrue="1">
      <formula>NOT(ISERROR(SEARCH("B",R16)))</formula>
    </cfRule>
  </conditionalFormatting>
  <conditionalFormatting sqref="R18">
    <cfRule type="expression" dxfId="12662" priority="137" stopIfTrue="1">
      <formula>NOT(ISERROR(SEARCH("B",R18)))</formula>
    </cfRule>
  </conditionalFormatting>
  <conditionalFormatting sqref="R19:S19">
    <cfRule type="expression" dxfId="12661" priority="169" stopIfTrue="1">
      <formula>NOT(ISERROR(SEARCH("B",R19)))</formula>
    </cfRule>
  </conditionalFormatting>
  <conditionalFormatting sqref="S14">
    <cfRule type="expression" dxfId="12660" priority="88" stopIfTrue="1">
      <formula>NOT(ISERROR(SEARCH("B",S14)))</formula>
    </cfRule>
  </conditionalFormatting>
  <conditionalFormatting sqref="S15">
    <cfRule type="expression" dxfId="12659" priority="193" stopIfTrue="1">
      <formula>NOT(ISERROR(SEARCH("B",S15)))</formula>
    </cfRule>
  </conditionalFormatting>
  <conditionalFormatting sqref="S16">
    <cfRule type="expression" dxfId="12658" priority="187" stopIfTrue="1">
      <formula>NOT(ISERROR(SEARCH("B",S16)))</formula>
    </cfRule>
  </conditionalFormatting>
  <conditionalFormatting sqref="S18 S21">
    <cfRule type="expression" dxfId="12657" priority="180" stopIfTrue="1">
      <formula>NOT(ISERROR(SEARCH("B",S18)))</formula>
    </cfRule>
  </conditionalFormatting>
  <conditionalFormatting sqref="T14">
    <cfRule type="expression" dxfId="12656" priority="94" stopIfTrue="1">
      <formula>NOT(ISERROR(SEARCH("B",T14)))</formula>
    </cfRule>
  </conditionalFormatting>
  <conditionalFormatting sqref="T15">
    <cfRule type="expression" dxfId="12655" priority="199" stopIfTrue="1">
      <formula>NOT(ISERROR(SEARCH("B",T15)))</formula>
    </cfRule>
  </conditionalFormatting>
  <conditionalFormatting sqref="T16">
    <cfRule type="expression" dxfId="12654" priority="211" stopIfTrue="1">
      <formula>NOT(ISERROR(SEARCH("B",T16)))</formula>
    </cfRule>
  </conditionalFormatting>
  <conditionalFormatting sqref="T18">
    <cfRule type="expression" dxfId="12653" priority="205" stopIfTrue="1">
      <formula>NOT(ISERROR(SEARCH("B",T18)))</formula>
    </cfRule>
  </conditionalFormatting>
  <conditionalFormatting sqref="T19">
    <cfRule type="expression" dxfId="12652" priority="232" stopIfTrue="1">
      <formula>NOT(ISERROR(SEARCH("B",T19)))</formula>
    </cfRule>
  </conditionalFormatting>
  <conditionalFormatting sqref="T21">
    <cfRule type="expression" dxfId="12651" priority="226" stopIfTrue="1">
      <formula>NOT(ISERROR(SEARCH("B",T21)))</formula>
    </cfRule>
  </conditionalFormatting>
  <conditionalFormatting sqref="D10:E11">
    <cfRule type="expression" dxfId="12650" priority="46" stopIfTrue="1">
      <formula>NOT(ISERROR(SEARCH("C",D10)))</formula>
    </cfRule>
  </conditionalFormatting>
  <conditionalFormatting sqref="S10:S11 D12:G12 G13 J13">
    <cfRule type="expression" dxfId="12649" priority="19" stopIfTrue="1">
      <formula>NOT(ISERROR(SEARCH("C",D10)))</formula>
    </cfRule>
  </conditionalFormatting>
  <conditionalFormatting sqref="G14:G15">
    <cfRule type="expression" dxfId="12648" priority="51" stopIfTrue="1">
      <formula>NOT(ISERROR(SEARCH("C",G14)))</formula>
    </cfRule>
  </conditionalFormatting>
  <conditionalFormatting sqref="H12:I12">
    <cfRule type="expression" dxfId="12647" priority="39" stopIfTrue="1">
      <formula>NOT(ISERROR(SEARCH("C",H12)))</formula>
    </cfRule>
  </conditionalFormatting>
  <conditionalFormatting sqref="H15:I15">
    <cfRule type="expression" dxfId="12646" priority="108" stopIfTrue="1">
      <formula>NOT(ISERROR(SEARCH("C",H15)))</formula>
    </cfRule>
  </conditionalFormatting>
  <conditionalFormatting sqref="H16:I17">
    <cfRule type="expression" dxfId="12645" priority="102" stopIfTrue="1">
      <formula>NOT(ISERROR(SEARCH("C",H16)))</formula>
    </cfRule>
  </conditionalFormatting>
  <conditionalFormatting sqref="H18:I18">
    <cfRule type="expression" dxfId="12644" priority="105" stopIfTrue="1">
      <formula>NOT(ISERROR(SEARCH("C",H18)))</formula>
    </cfRule>
  </conditionalFormatting>
  <conditionalFormatting sqref="J12">
    <cfRule type="expression" dxfId="12643" priority="30" stopIfTrue="1">
      <formula>NOT(ISERROR(SEARCH("C",J12)))</formula>
    </cfRule>
  </conditionalFormatting>
  <conditionalFormatting sqref="J15">
    <cfRule type="expression" dxfId="12642" priority="81" stopIfTrue="1">
      <formula>NOT(ISERROR(SEARCH("C",J15)))</formula>
    </cfRule>
  </conditionalFormatting>
  <conditionalFormatting sqref="K12">
    <cfRule type="expression" dxfId="12641" priority="25" stopIfTrue="1">
      <formula>NOT(ISERROR(SEARCH("C",K12)))</formula>
    </cfRule>
  </conditionalFormatting>
  <conditionalFormatting sqref="K14 M14 O14">
    <cfRule type="expression" dxfId="12640" priority="55" stopIfTrue="1">
      <formula>NOT(ISERROR(SEARCH("C",K14)))</formula>
    </cfRule>
  </conditionalFormatting>
  <conditionalFormatting sqref="K15 M15 O15 R15">
    <cfRule type="expression" dxfId="12639" priority="66" stopIfTrue="1">
      <formula>NOT(ISERROR(SEARCH("C",K15)))</formula>
    </cfRule>
  </conditionalFormatting>
  <conditionalFormatting sqref="K16:K17 M16">
    <cfRule type="expression" dxfId="12638" priority="114" stopIfTrue="1">
      <formula>NOT(ISERROR(SEARCH("C",K16)))</formula>
    </cfRule>
  </conditionalFormatting>
  <conditionalFormatting sqref="K18 M18">
    <cfRule type="expression" dxfId="12637" priority="117" stopIfTrue="1">
      <formula>NOT(ISERROR(SEARCH("C",K18)))</formula>
    </cfRule>
  </conditionalFormatting>
  <conditionalFormatting sqref="K19">
    <cfRule type="expression" dxfId="12636" priority="162" stopIfTrue="1">
      <formula>NOT(ISERROR(SEARCH("C",K19)))</formula>
    </cfRule>
  </conditionalFormatting>
  <conditionalFormatting sqref="K21 M21">
    <cfRule type="expression" dxfId="12635" priority="159" stopIfTrue="1">
      <formula>NOT(ISERROR(SEARCH("C",K21)))</formula>
    </cfRule>
  </conditionalFormatting>
  <conditionalFormatting sqref="L14 N14 P14:Q14">
    <cfRule type="expression" dxfId="12634" priority="60" stopIfTrue="1">
      <formula>NOT(ISERROR(SEARCH("C",L14)))</formula>
    </cfRule>
  </conditionalFormatting>
  <conditionalFormatting sqref="L15 N15 P15:Q15">
    <cfRule type="expression" dxfId="12633" priority="71" stopIfTrue="1">
      <formula>NOT(ISERROR(SEARCH("C",L15)))</formula>
    </cfRule>
  </conditionalFormatting>
  <conditionalFormatting sqref="L16 N16 P16:Q16">
    <cfRule type="expression" dxfId="12632" priority="77" stopIfTrue="1">
      <formula>NOT(ISERROR(SEARCH("C",L16)))</formula>
    </cfRule>
  </conditionalFormatting>
  <conditionalFormatting sqref="L18 N18 P18:Q18">
    <cfRule type="expression" dxfId="12631" priority="130" stopIfTrue="1">
      <formula>NOT(ISERROR(SEARCH("C",L18)))</formula>
    </cfRule>
  </conditionalFormatting>
  <conditionalFormatting sqref="L19 N19 P19:Q19">
    <cfRule type="expression" dxfId="12630" priority="150" stopIfTrue="1">
      <formula>NOT(ISERROR(SEARCH("C",L19)))</formula>
    </cfRule>
  </conditionalFormatting>
  <conditionalFormatting sqref="L21 N21 P21:Q21">
    <cfRule type="expression" dxfId="12629" priority="154" stopIfTrue="1">
      <formula>NOT(ISERROR(SEARCH("C",L21)))</formula>
    </cfRule>
  </conditionalFormatting>
  <conditionalFormatting sqref="M19 O19">
    <cfRule type="expression" dxfId="12628" priority="146" stopIfTrue="1">
      <formula>NOT(ISERROR(SEARCH("C",M19)))</formula>
    </cfRule>
  </conditionalFormatting>
  <conditionalFormatting sqref="O16">
    <cfRule type="expression" dxfId="12627" priority="124" stopIfTrue="1">
      <formula>NOT(ISERROR(SEARCH("C",O16)))</formula>
    </cfRule>
  </conditionalFormatting>
  <conditionalFormatting sqref="O18">
    <cfRule type="expression" dxfId="12626" priority="121" stopIfTrue="1">
      <formula>NOT(ISERROR(SEARCH("C",O18)))</formula>
    </cfRule>
  </conditionalFormatting>
  <conditionalFormatting sqref="O21">
    <cfRule type="expression" dxfId="12625" priority="168" stopIfTrue="1">
      <formula>NOT(ISERROR(SEARCH("C",O21)))</formula>
    </cfRule>
  </conditionalFormatting>
  <conditionalFormatting sqref="R14">
    <cfRule type="expression" dxfId="12624" priority="87" stopIfTrue="1">
      <formula>NOT(ISERROR(SEARCH("C",R14)))</formula>
    </cfRule>
  </conditionalFormatting>
  <conditionalFormatting sqref="R16">
    <cfRule type="expression" dxfId="12623" priority="136" stopIfTrue="1">
      <formula>NOT(ISERROR(SEARCH("C",R16)))</formula>
    </cfRule>
  </conditionalFormatting>
  <conditionalFormatting sqref="R18">
    <cfRule type="expression" dxfId="12622" priority="142" stopIfTrue="1">
      <formula>NOT(ISERROR(SEARCH("C",R18)))</formula>
    </cfRule>
  </conditionalFormatting>
  <conditionalFormatting sqref="R19">
    <cfRule type="expression" dxfId="12621" priority="174" stopIfTrue="1">
      <formula>NOT(ISERROR(SEARCH("C",R19)))</formula>
    </cfRule>
  </conditionalFormatting>
  <conditionalFormatting sqref="R21">
    <cfRule type="expression" dxfId="12620" priority="178" stopIfTrue="1">
      <formula>NOT(ISERROR(SEARCH("C",R21)))</formula>
    </cfRule>
  </conditionalFormatting>
  <conditionalFormatting sqref="S14">
    <cfRule type="expression" dxfId="12619" priority="93" stopIfTrue="1">
      <formula>NOT(ISERROR(SEARCH("C",S14)))</formula>
    </cfRule>
  </conditionalFormatting>
  <conditionalFormatting sqref="S15">
    <cfRule type="expression" dxfId="12618" priority="198" stopIfTrue="1">
      <formula>NOT(ISERROR(SEARCH("C",S15)))</formula>
    </cfRule>
  </conditionalFormatting>
  <conditionalFormatting sqref="S16">
    <cfRule type="expression" dxfId="12617" priority="192" stopIfTrue="1">
      <formula>NOT(ISERROR(SEARCH("C",S16)))</formula>
    </cfRule>
  </conditionalFormatting>
  <conditionalFormatting sqref="S18">
    <cfRule type="expression" dxfId="12616" priority="185" stopIfTrue="1">
      <formula>NOT(ISERROR(SEARCH("C",S18)))</formula>
    </cfRule>
  </conditionalFormatting>
  <conditionalFormatting sqref="S19">
    <cfRule type="expression" dxfId="12615" priority="225" stopIfTrue="1">
      <formula>NOT(ISERROR(SEARCH("C",S19)))</formula>
    </cfRule>
  </conditionalFormatting>
  <conditionalFormatting sqref="S21">
    <cfRule type="expression" dxfId="12614" priority="221" stopIfTrue="1">
      <formula>NOT(ISERROR(SEARCH("C",S21)))</formula>
    </cfRule>
  </conditionalFormatting>
  <conditionalFormatting sqref="T14">
    <cfRule type="expression" dxfId="12613" priority="99" stopIfTrue="1">
      <formula>NOT(ISERROR(SEARCH("C",T14)))</formula>
    </cfRule>
  </conditionalFormatting>
  <conditionalFormatting sqref="T15">
    <cfRule type="expression" dxfId="12612" priority="204" stopIfTrue="1">
      <formula>NOT(ISERROR(SEARCH("C",T15)))</formula>
    </cfRule>
  </conditionalFormatting>
  <conditionalFormatting sqref="T16">
    <cfRule type="expression" dxfId="12611" priority="216" stopIfTrue="1">
      <formula>NOT(ISERROR(SEARCH("C",T16)))</formula>
    </cfRule>
  </conditionalFormatting>
  <conditionalFormatting sqref="T18">
    <cfRule type="expression" dxfId="12610" priority="210" stopIfTrue="1">
      <formula>NOT(ISERROR(SEARCH("C",T18)))</formula>
    </cfRule>
  </conditionalFormatting>
  <conditionalFormatting sqref="T19">
    <cfRule type="expression" dxfId="12609" priority="237" stopIfTrue="1">
      <formula>NOT(ISERROR(SEARCH("C",T19)))</formula>
    </cfRule>
  </conditionalFormatting>
  <conditionalFormatting sqref="T21">
    <cfRule type="expression" dxfId="12608" priority="231" stopIfTrue="1">
      <formula>NOT(ISERROR(SEARCH("C",T21)))</formula>
    </cfRule>
  </conditionalFormatting>
  <conditionalFormatting sqref="U10:U21">
    <cfRule type="expression" dxfId="12607" priority="35" stopIfTrue="1">
      <formula>NOT(ISERROR(SEARCH("C",U10)))</formula>
    </cfRule>
  </conditionalFormatting>
  <conditionalFormatting sqref="D10:E11">
    <cfRule type="expression" dxfId="12606" priority="44" stopIfTrue="1">
      <formula>NOT(ISERROR(SEARCH("D",D10)))</formula>
    </cfRule>
  </conditionalFormatting>
  <conditionalFormatting sqref="S10:S11 D12:G12 G13 J13">
    <cfRule type="expression" dxfId="12605" priority="17" stopIfTrue="1">
      <formula>NOT(ISERROR(SEARCH("D",D10)))</formula>
    </cfRule>
  </conditionalFormatting>
  <conditionalFormatting sqref="G14:G15">
    <cfRule type="expression" dxfId="12604" priority="49" stopIfTrue="1">
      <formula>NOT(ISERROR(SEARCH("D",G14)))</formula>
    </cfRule>
  </conditionalFormatting>
  <conditionalFormatting sqref="H12:I12">
    <cfRule type="expression" dxfId="12603" priority="37" stopIfTrue="1">
      <formula>NOT(ISERROR(SEARCH("D",H12)))</formula>
    </cfRule>
  </conditionalFormatting>
  <conditionalFormatting sqref="H15:I15">
    <cfRule type="expression" dxfId="12602" priority="106" stopIfTrue="1">
      <formula>NOT(ISERROR(SEARCH("D",H15)))</formula>
    </cfRule>
  </conditionalFormatting>
  <conditionalFormatting sqref="H16:I17">
    <cfRule type="expression" dxfId="12601" priority="100" stopIfTrue="1">
      <formula>NOT(ISERROR(SEARCH("D",H16)))</formula>
    </cfRule>
  </conditionalFormatting>
  <conditionalFormatting sqref="H18:I18">
    <cfRule type="expression" dxfId="12600" priority="103" stopIfTrue="1">
      <formula>NOT(ISERROR(SEARCH("D",H18)))</formula>
    </cfRule>
  </conditionalFormatting>
  <conditionalFormatting sqref="J12">
    <cfRule type="expression" dxfId="12599" priority="28" stopIfTrue="1">
      <formula>NOT(ISERROR(SEARCH("D",J12)))</formula>
    </cfRule>
  </conditionalFormatting>
  <conditionalFormatting sqref="J15">
    <cfRule type="expression" dxfId="12598" priority="79" stopIfTrue="1">
      <formula>NOT(ISERROR(SEARCH("D",J15)))</formula>
    </cfRule>
  </conditionalFormatting>
  <conditionalFormatting sqref="K12">
    <cfRule type="expression" dxfId="12597" priority="23" stopIfTrue="1">
      <formula>NOT(ISERROR(SEARCH("D",K12)))</formula>
    </cfRule>
  </conditionalFormatting>
  <conditionalFormatting sqref="K14 M14 O14">
    <cfRule type="expression" dxfId="12596" priority="53" stopIfTrue="1">
      <formula>NOT(ISERROR(SEARCH("D",K14)))</formula>
    </cfRule>
  </conditionalFormatting>
  <conditionalFormatting sqref="K15 M15 O15 R15">
    <cfRule type="expression" dxfId="12595" priority="64" stopIfTrue="1">
      <formula>NOT(ISERROR(SEARCH("D",K15)))</formula>
    </cfRule>
  </conditionalFormatting>
  <conditionalFormatting sqref="K16:K17 M16">
    <cfRule type="expression" dxfId="12594" priority="112" stopIfTrue="1">
      <formula>NOT(ISERROR(SEARCH("D",K16)))</formula>
    </cfRule>
  </conditionalFormatting>
  <conditionalFormatting sqref="K18 M18">
    <cfRule type="expression" dxfId="12593" priority="115" stopIfTrue="1">
      <formula>NOT(ISERROR(SEARCH("D",K18)))</formula>
    </cfRule>
  </conditionalFormatting>
  <conditionalFormatting sqref="K19">
    <cfRule type="expression" dxfId="12592" priority="160" stopIfTrue="1">
      <formula>NOT(ISERROR(SEARCH("D",K19)))</formula>
    </cfRule>
  </conditionalFormatting>
  <conditionalFormatting sqref="K21 M21">
    <cfRule type="expression" dxfId="12591" priority="157" stopIfTrue="1">
      <formula>NOT(ISERROR(SEARCH("D",K21)))</formula>
    </cfRule>
  </conditionalFormatting>
  <conditionalFormatting sqref="L14 N14 P14:Q14">
    <cfRule type="expression" dxfId="12590" priority="58" stopIfTrue="1">
      <formula>NOT(ISERROR(SEARCH("D",L14)))</formula>
    </cfRule>
  </conditionalFormatting>
  <conditionalFormatting sqref="L15 N15 P15:Q15">
    <cfRule type="expression" dxfId="12589" priority="69" stopIfTrue="1">
      <formula>NOT(ISERROR(SEARCH("D",L15)))</formula>
    </cfRule>
  </conditionalFormatting>
  <conditionalFormatting sqref="L16 N16 P16:Q16">
    <cfRule type="expression" dxfId="12588" priority="75" stopIfTrue="1">
      <formula>NOT(ISERROR(SEARCH("D",L16)))</formula>
    </cfRule>
  </conditionalFormatting>
  <conditionalFormatting sqref="L18 N18 P18:Q18">
    <cfRule type="expression" dxfId="12587" priority="128" stopIfTrue="1">
      <formula>NOT(ISERROR(SEARCH("D",L18)))</formula>
    </cfRule>
  </conditionalFormatting>
  <conditionalFormatting sqref="L19 N19 P19:Q19">
    <cfRule type="expression" dxfId="12586" priority="148" stopIfTrue="1">
      <formula>NOT(ISERROR(SEARCH("D",L19)))</formula>
    </cfRule>
  </conditionalFormatting>
  <conditionalFormatting sqref="L21 N21 P21:Q21">
    <cfRule type="expression" dxfId="12585" priority="152" stopIfTrue="1">
      <formula>NOT(ISERROR(SEARCH("D",L21)))</formula>
    </cfRule>
  </conditionalFormatting>
  <conditionalFormatting sqref="M19 O19">
    <cfRule type="expression" dxfId="12584" priority="144" stopIfTrue="1">
      <formula>NOT(ISERROR(SEARCH("D",M19)))</formula>
    </cfRule>
  </conditionalFormatting>
  <conditionalFormatting sqref="O16">
    <cfRule type="expression" dxfId="12583" priority="122" stopIfTrue="1">
      <formula>NOT(ISERROR(SEARCH("D",O16)))</formula>
    </cfRule>
  </conditionalFormatting>
  <conditionalFormatting sqref="O18">
    <cfRule type="expression" dxfId="12582" priority="119" stopIfTrue="1">
      <formula>NOT(ISERROR(SEARCH("D",O18)))</formula>
    </cfRule>
  </conditionalFormatting>
  <conditionalFormatting sqref="O21">
    <cfRule type="expression" dxfId="12581" priority="166" stopIfTrue="1">
      <formula>NOT(ISERROR(SEARCH("D",O21)))</formula>
    </cfRule>
  </conditionalFormatting>
  <conditionalFormatting sqref="R14">
    <cfRule type="expression" dxfId="12580" priority="84" stopIfTrue="1">
      <formula>NOT(ISERROR(SEARCH("D",R14)))</formula>
    </cfRule>
  </conditionalFormatting>
  <conditionalFormatting sqref="R16">
    <cfRule type="expression" dxfId="12579" priority="133" stopIfTrue="1">
      <formula>NOT(ISERROR(SEARCH("D",R16)))</formula>
    </cfRule>
  </conditionalFormatting>
  <conditionalFormatting sqref="R18">
    <cfRule type="expression" dxfId="12578" priority="139" stopIfTrue="1">
      <formula>NOT(ISERROR(SEARCH("D",R18)))</formula>
    </cfRule>
  </conditionalFormatting>
  <conditionalFormatting sqref="R19">
    <cfRule type="expression" dxfId="12577" priority="171" stopIfTrue="1">
      <formula>NOT(ISERROR(SEARCH("D",R19)))</formula>
    </cfRule>
  </conditionalFormatting>
  <conditionalFormatting sqref="R21">
    <cfRule type="expression" dxfId="12576" priority="175" stopIfTrue="1">
      <formula>NOT(ISERROR(SEARCH("D",R21)))</formula>
    </cfRule>
  </conditionalFormatting>
  <conditionalFormatting sqref="S14">
    <cfRule type="expression" dxfId="12575" priority="90" stopIfTrue="1">
      <formula>NOT(ISERROR(SEARCH("D",S14)))</formula>
    </cfRule>
  </conditionalFormatting>
  <conditionalFormatting sqref="S15">
    <cfRule type="expression" dxfId="12574" priority="195" stopIfTrue="1">
      <formula>NOT(ISERROR(SEARCH("D",S15)))</formula>
    </cfRule>
  </conditionalFormatting>
  <conditionalFormatting sqref="S16">
    <cfRule type="expression" dxfId="12573" priority="189" stopIfTrue="1">
      <formula>NOT(ISERROR(SEARCH("D",S16)))</formula>
    </cfRule>
  </conditionalFormatting>
  <conditionalFormatting sqref="S18">
    <cfRule type="expression" dxfId="12572" priority="182" stopIfTrue="1">
      <formula>NOT(ISERROR(SEARCH("D",S18)))</formula>
    </cfRule>
  </conditionalFormatting>
  <conditionalFormatting sqref="S19">
    <cfRule type="expression" dxfId="12571" priority="222" stopIfTrue="1">
      <formula>NOT(ISERROR(SEARCH("D",S19)))</formula>
    </cfRule>
  </conditionalFormatting>
  <conditionalFormatting sqref="S21">
    <cfRule type="expression" dxfId="12570" priority="218" stopIfTrue="1">
      <formula>NOT(ISERROR(SEARCH("D",S21)))</formula>
    </cfRule>
  </conditionalFormatting>
  <conditionalFormatting sqref="T14">
    <cfRule type="expression" dxfId="12569" priority="96" stopIfTrue="1">
      <formula>NOT(ISERROR(SEARCH("D",T14)))</formula>
    </cfRule>
  </conditionalFormatting>
  <conditionalFormatting sqref="T15">
    <cfRule type="expression" dxfId="12568" priority="201" stopIfTrue="1">
      <formula>NOT(ISERROR(SEARCH("D",T15)))</formula>
    </cfRule>
  </conditionalFormatting>
  <conditionalFormatting sqref="T16">
    <cfRule type="expression" dxfId="12567" priority="213" stopIfTrue="1">
      <formula>NOT(ISERROR(SEARCH("D",T16)))</formula>
    </cfRule>
  </conditionalFormatting>
  <conditionalFormatting sqref="T18">
    <cfRule type="expression" dxfId="12566" priority="207" stopIfTrue="1">
      <formula>NOT(ISERROR(SEARCH("D",T18)))</formula>
    </cfRule>
  </conditionalFormatting>
  <conditionalFormatting sqref="T19">
    <cfRule type="expression" dxfId="12565" priority="234" stopIfTrue="1">
      <formula>NOT(ISERROR(SEARCH("D",T19)))</formula>
    </cfRule>
  </conditionalFormatting>
  <conditionalFormatting sqref="T21">
    <cfRule type="expression" dxfId="12564" priority="228" stopIfTrue="1">
      <formula>NOT(ISERROR(SEARCH("D",T21)))</formula>
    </cfRule>
  </conditionalFormatting>
  <conditionalFormatting sqref="U10:U21">
    <cfRule type="expression" dxfId="12563" priority="33" stopIfTrue="1">
      <formula>NOT(ISERROR(SEARCH("D",U10)))</formula>
    </cfRule>
  </conditionalFormatting>
  <conditionalFormatting sqref="A10:C15 S10:U11 D12:J12 G13:J13 K14:Q14 U12:U15 A16:B21 T16:U16 C18:C21 K18:K19 M18 O18 L19:U19 AB10:AB21 U17:U18 U20:U21">
    <cfRule type="expression" dxfId="12562" priority="14" stopIfTrue="1">
      <formula>NOT(ISERROR(SEARCH("E/DSL",A10)))</formula>
    </cfRule>
  </conditionalFormatting>
  <conditionalFormatting sqref="D10:E11 L15 N15 P15:Q15 S15 K16:K17 M16 O16 R18 T18">
    <cfRule type="expression" dxfId="12561" priority="41" stopIfTrue="1">
      <formula>NOT(ISERROR(SEARCH("E/DSL",D10)))</formula>
    </cfRule>
  </conditionalFormatting>
  <conditionalFormatting sqref="D10:E11">
    <cfRule type="expression" dxfId="12560" priority="45" stopIfTrue="1">
      <formula>NOT(ISERROR(SEARCH("E/DSL",D10)))</formula>
    </cfRule>
  </conditionalFormatting>
  <conditionalFormatting sqref="S10:S11 D12:G12 G13 J13">
    <cfRule type="expression" dxfId="12559" priority="18" stopIfTrue="1">
      <formula>NOT(ISERROR(SEARCH("E/DSL",D10)))</formula>
    </cfRule>
  </conditionalFormatting>
  <conditionalFormatting sqref="G14:G15">
    <cfRule type="expression" dxfId="12558" priority="50" stopIfTrue="1">
      <formula>NOT(ISERROR(SEARCH("E/DSL",G14)))</formula>
    </cfRule>
  </conditionalFormatting>
  <conditionalFormatting sqref="H12:I12">
    <cfRule type="expression" dxfId="12557" priority="38" stopIfTrue="1">
      <formula>NOT(ISERROR(SEARCH("E/DSL",H12)))</formula>
    </cfRule>
  </conditionalFormatting>
  <conditionalFormatting sqref="H15:I15">
    <cfRule type="expression" dxfId="12556" priority="107" stopIfTrue="1">
      <formula>NOT(ISERROR(SEARCH("E/DSL",H15)))</formula>
    </cfRule>
  </conditionalFormatting>
  <conditionalFormatting sqref="H16:I17">
    <cfRule type="expression" dxfId="12555" priority="101" stopIfTrue="1">
      <formula>NOT(ISERROR(SEARCH("E/DSL",H16)))</formula>
    </cfRule>
  </conditionalFormatting>
  <conditionalFormatting sqref="H18:I18">
    <cfRule type="expression" dxfId="12554" priority="104" stopIfTrue="1">
      <formula>NOT(ISERROR(SEARCH("E/DSL",H18)))</formula>
    </cfRule>
  </conditionalFormatting>
  <conditionalFormatting sqref="J12">
    <cfRule type="expression" dxfId="12553" priority="29" stopIfTrue="1">
      <formula>NOT(ISERROR(SEARCH("E/DSL",J12)))</formula>
    </cfRule>
  </conditionalFormatting>
  <conditionalFormatting sqref="J15">
    <cfRule type="expression" dxfId="12552" priority="80" stopIfTrue="1">
      <formula>NOT(ISERROR(SEARCH("E/DSL",J15)))</formula>
    </cfRule>
  </conditionalFormatting>
  <conditionalFormatting sqref="S14 K15 M15 O15 R15:R16 V10:AA21">
    <cfRule type="expression" dxfId="12551" priority="61" stopIfTrue="1">
      <formula>NOT(ISERROR(SEARCH("E/DSL",K10)))</formula>
    </cfRule>
  </conditionalFormatting>
  <conditionalFormatting sqref="K12 T14">
    <cfRule type="expression" dxfId="12550" priority="20" stopIfTrue="1">
      <formula>NOT(ISERROR(SEARCH("E/DSL",K12)))</formula>
    </cfRule>
  </conditionalFormatting>
  <conditionalFormatting sqref="K12">
    <cfRule type="expression" dxfId="12549" priority="24" stopIfTrue="1">
      <formula>NOT(ISERROR(SEARCH("E/DSL",K12)))</formula>
    </cfRule>
  </conditionalFormatting>
  <conditionalFormatting sqref="K14 M14 O14">
    <cfRule type="expression" dxfId="12548" priority="54" stopIfTrue="1">
      <formula>NOT(ISERROR(SEARCH("E/DSL",K14)))</formula>
    </cfRule>
  </conditionalFormatting>
  <conditionalFormatting sqref="K15 M15 O15 R15">
    <cfRule type="expression" dxfId="12547" priority="65" stopIfTrue="1">
      <formula>NOT(ISERROR(SEARCH("E/DSL",K15)))</formula>
    </cfRule>
  </conditionalFormatting>
  <conditionalFormatting sqref="K16:K17 M16">
    <cfRule type="expression" dxfId="12546" priority="113" stopIfTrue="1">
      <formula>NOT(ISERROR(SEARCH("E/DSL",K16)))</formula>
    </cfRule>
  </conditionalFormatting>
  <conditionalFormatting sqref="K18 M18">
    <cfRule type="expression" dxfId="12545" priority="116" stopIfTrue="1">
      <formula>NOT(ISERROR(SEARCH("E/DSL",K18)))</formula>
    </cfRule>
  </conditionalFormatting>
  <conditionalFormatting sqref="K19">
    <cfRule type="expression" dxfId="12544" priority="161" stopIfTrue="1">
      <formula>NOT(ISERROR(SEARCH("E/DSL",K19)))</formula>
    </cfRule>
  </conditionalFormatting>
  <conditionalFormatting sqref="K21 M21">
    <cfRule type="expression" dxfId="12543" priority="158" stopIfTrue="1">
      <formula>NOT(ISERROR(SEARCH("E/DSL",K21)))</formula>
    </cfRule>
  </conditionalFormatting>
  <conditionalFormatting sqref="R14 L16 N16 P16:Q16">
    <cfRule type="expression" dxfId="12542" priority="72" stopIfTrue="1">
      <formula>NOT(ISERROR(SEARCH("E/DSL",L14)))</formula>
    </cfRule>
  </conditionalFormatting>
  <conditionalFormatting sqref="L14 N14 P14:Q14">
    <cfRule type="expression" dxfId="12541" priority="59" stopIfTrue="1">
      <formula>NOT(ISERROR(SEARCH("E/DSL",L14)))</formula>
    </cfRule>
  </conditionalFormatting>
  <conditionalFormatting sqref="L15 N15 P15:Q15">
    <cfRule type="expression" dxfId="12540" priority="70" stopIfTrue="1">
      <formula>NOT(ISERROR(SEARCH("E/DSL",L15)))</formula>
    </cfRule>
  </conditionalFormatting>
  <conditionalFormatting sqref="L16 N16 P16:Q16">
    <cfRule type="expression" dxfId="12539" priority="76" stopIfTrue="1">
      <formula>NOT(ISERROR(SEARCH("E/DSL",L16)))</formula>
    </cfRule>
  </conditionalFormatting>
  <conditionalFormatting sqref="L18 N18 P18:Q18">
    <cfRule type="expression" dxfId="12538" priority="125" stopIfTrue="1">
      <formula>NOT(ISERROR(SEARCH("E/DSL",L18)))</formula>
    </cfRule>
  </conditionalFormatting>
  <conditionalFormatting sqref="L18 N18 P18:Q18">
    <cfRule type="expression" dxfId="12537" priority="129" stopIfTrue="1">
      <formula>NOT(ISERROR(SEARCH("E/DSL",L18)))</formula>
    </cfRule>
  </conditionalFormatting>
  <conditionalFormatting sqref="L19 N19 P19:Q19">
    <cfRule type="expression" dxfId="12536" priority="149" stopIfTrue="1">
      <formula>NOT(ISERROR(SEARCH("E/DSL",L19)))</formula>
    </cfRule>
  </conditionalFormatting>
  <conditionalFormatting sqref="L21 N21 P21:Q21">
    <cfRule type="expression" dxfId="12535" priority="153" stopIfTrue="1">
      <formula>NOT(ISERROR(SEARCH("E/DSL",L21)))</formula>
    </cfRule>
  </conditionalFormatting>
  <conditionalFormatting sqref="M19 O19">
    <cfRule type="expression" dxfId="12534" priority="145" stopIfTrue="1">
      <formula>NOT(ISERROR(SEARCH("E/DSL",M19)))</formula>
    </cfRule>
  </conditionalFormatting>
  <conditionalFormatting sqref="O16">
    <cfRule type="expression" dxfId="12533" priority="123" stopIfTrue="1">
      <formula>NOT(ISERROR(SEARCH("E/DSL",O16)))</formula>
    </cfRule>
  </conditionalFormatting>
  <conditionalFormatting sqref="O18">
    <cfRule type="expression" dxfId="12532" priority="120" stopIfTrue="1">
      <formula>NOT(ISERROR(SEARCH("E/DSL",O18)))</formula>
    </cfRule>
  </conditionalFormatting>
  <conditionalFormatting sqref="O21">
    <cfRule type="expression" dxfId="12531" priority="163" stopIfTrue="1">
      <formula>NOT(ISERROR(SEARCH("E/DSL",O21)))</formula>
    </cfRule>
  </conditionalFormatting>
  <conditionalFormatting sqref="O21">
    <cfRule type="expression" dxfId="12530" priority="167" stopIfTrue="1">
      <formula>NOT(ISERROR(SEARCH("E/DSL",O21)))</formula>
    </cfRule>
  </conditionalFormatting>
  <conditionalFormatting sqref="R14">
    <cfRule type="expression" dxfId="12529" priority="86" stopIfTrue="1">
      <formula>NOT(ISERROR(SEARCH("E/DSL",R14)))</formula>
    </cfRule>
  </conditionalFormatting>
  <conditionalFormatting sqref="R16">
    <cfRule type="expression" dxfId="12528" priority="135" stopIfTrue="1">
      <formula>NOT(ISERROR(SEARCH("E/DSL",R16)))</formula>
    </cfRule>
  </conditionalFormatting>
  <conditionalFormatting sqref="R18">
    <cfRule type="expression" dxfId="12527" priority="141" stopIfTrue="1">
      <formula>NOT(ISERROR(SEARCH("E/DSL",R18)))</formula>
    </cfRule>
  </conditionalFormatting>
  <conditionalFormatting sqref="R19">
    <cfRule type="expression" dxfId="12526" priority="173" stopIfTrue="1">
      <formula>NOT(ISERROR(SEARCH("E/DSL",R19)))</formula>
    </cfRule>
  </conditionalFormatting>
  <conditionalFormatting sqref="R21">
    <cfRule type="expression" dxfId="12525" priority="177" stopIfTrue="1">
      <formula>NOT(ISERROR(SEARCH("E/DSL",R21)))</formula>
    </cfRule>
  </conditionalFormatting>
  <conditionalFormatting sqref="S14">
    <cfRule type="expression" dxfId="12524" priority="92" stopIfTrue="1">
      <formula>NOT(ISERROR(SEARCH("E/DSL",S14)))</formula>
    </cfRule>
  </conditionalFormatting>
  <conditionalFormatting sqref="T15 S18">
    <cfRule type="expression" dxfId="12523" priority="179" stopIfTrue="1">
      <formula>NOT(ISERROR(SEARCH("E/DSL",S15)))</formula>
    </cfRule>
  </conditionalFormatting>
  <conditionalFormatting sqref="S15">
    <cfRule type="expression" dxfId="12522" priority="197" stopIfTrue="1">
      <formula>NOT(ISERROR(SEARCH("E/DSL",S15)))</formula>
    </cfRule>
  </conditionalFormatting>
  <conditionalFormatting sqref="S16">
    <cfRule type="expression" dxfId="12521" priority="186" stopIfTrue="1">
      <formula>NOT(ISERROR(SEARCH("E/DSL",S16)))</formula>
    </cfRule>
  </conditionalFormatting>
  <conditionalFormatting sqref="S16">
    <cfRule type="expression" dxfId="12520" priority="191" stopIfTrue="1">
      <formula>NOT(ISERROR(SEARCH("E/DSL",S16)))</formula>
    </cfRule>
  </conditionalFormatting>
  <conditionalFormatting sqref="S18">
    <cfRule type="expression" dxfId="12519" priority="184" stopIfTrue="1">
      <formula>NOT(ISERROR(SEARCH("E/DSL",S18)))</formula>
    </cfRule>
  </conditionalFormatting>
  <conditionalFormatting sqref="S19">
    <cfRule type="expression" dxfId="12518" priority="224" stopIfTrue="1">
      <formula>NOT(ISERROR(SEARCH("E/DSL",S19)))</formula>
    </cfRule>
  </conditionalFormatting>
  <conditionalFormatting sqref="S21">
    <cfRule type="expression" dxfId="12517" priority="220" stopIfTrue="1">
      <formula>NOT(ISERROR(SEARCH("E/DSL",S21)))</formula>
    </cfRule>
  </conditionalFormatting>
  <conditionalFormatting sqref="T14">
    <cfRule type="expression" dxfId="12516" priority="98" stopIfTrue="1">
      <formula>NOT(ISERROR(SEARCH("E/DSL",T14)))</formula>
    </cfRule>
  </conditionalFormatting>
  <conditionalFormatting sqref="T15">
    <cfRule type="expression" dxfId="12515" priority="203" stopIfTrue="1">
      <formula>NOT(ISERROR(SEARCH("E/DSL",T15)))</formula>
    </cfRule>
  </conditionalFormatting>
  <conditionalFormatting sqref="T16">
    <cfRule type="expression" dxfId="12514" priority="215" stopIfTrue="1">
      <formula>NOT(ISERROR(SEARCH("E/DSL",T16)))</formula>
    </cfRule>
  </conditionalFormatting>
  <conditionalFormatting sqref="T18">
    <cfRule type="expression" dxfId="12513" priority="209" stopIfTrue="1">
      <formula>NOT(ISERROR(SEARCH("E/DSL",T18)))</formula>
    </cfRule>
  </conditionalFormatting>
  <conditionalFormatting sqref="T19">
    <cfRule type="expression" dxfId="12512" priority="236" stopIfTrue="1">
      <formula>NOT(ISERROR(SEARCH("E/DSL",T19)))</formula>
    </cfRule>
  </conditionalFormatting>
  <conditionalFormatting sqref="T21">
    <cfRule type="expression" dxfId="12511" priority="230" stopIfTrue="1">
      <formula>NOT(ISERROR(SEARCH("E/DSL",T21)))</formula>
    </cfRule>
  </conditionalFormatting>
  <conditionalFormatting sqref="U10:U21">
    <cfRule type="expression" dxfId="12510" priority="34" stopIfTrue="1">
      <formula>NOT(ISERROR(SEARCH("E/DSL",U10)))</formula>
    </cfRule>
  </conditionalFormatting>
  <conditionalFormatting sqref="R14">
    <cfRule type="expression" dxfId="12509" priority="85" stopIfTrue="1">
      <formula>NOT(ISERROR(SEARCH("KIDS",R14)))</formula>
    </cfRule>
  </conditionalFormatting>
  <conditionalFormatting sqref="R16">
    <cfRule type="expression" dxfId="12508" priority="134" stopIfTrue="1">
      <formula>NOT(ISERROR(SEARCH("KIDS",R16)))</formula>
    </cfRule>
  </conditionalFormatting>
  <conditionalFormatting sqref="R18">
    <cfRule type="expression" dxfId="12507" priority="140" stopIfTrue="1">
      <formula>NOT(ISERROR(SEARCH("KIDS",R18)))</formula>
    </cfRule>
  </conditionalFormatting>
  <conditionalFormatting sqref="R19">
    <cfRule type="expression" dxfId="12506" priority="172" stopIfTrue="1">
      <formula>NOT(ISERROR(SEARCH("KIDS",R19)))</formula>
    </cfRule>
  </conditionalFormatting>
  <conditionalFormatting sqref="R21">
    <cfRule type="expression" dxfId="12505" priority="176" stopIfTrue="1">
      <formula>NOT(ISERROR(SEARCH("KIDS",R21)))</formula>
    </cfRule>
  </conditionalFormatting>
  <conditionalFormatting sqref="S14">
    <cfRule type="expression" dxfId="12504" priority="91" stopIfTrue="1">
      <formula>NOT(ISERROR(SEARCH("KIDS",S14)))</formula>
    </cfRule>
  </conditionalFormatting>
  <conditionalFormatting sqref="S15">
    <cfRule type="expression" dxfId="12503" priority="196" stopIfTrue="1">
      <formula>NOT(ISERROR(SEARCH("KIDS",S15)))</formula>
    </cfRule>
  </conditionalFormatting>
  <conditionalFormatting sqref="S16">
    <cfRule type="expression" dxfId="12502" priority="190" stopIfTrue="1">
      <formula>NOT(ISERROR(SEARCH("KIDS",S16)))</formula>
    </cfRule>
  </conditionalFormatting>
  <conditionalFormatting sqref="S18">
    <cfRule type="expression" dxfId="12501" priority="183" stopIfTrue="1">
      <formula>NOT(ISERROR(SEARCH("KIDS",S18)))</formula>
    </cfRule>
  </conditionalFormatting>
  <conditionalFormatting sqref="S19">
    <cfRule type="expression" dxfId="12500" priority="223" stopIfTrue="1">
      <formula>NOT(ISERROR(SEARCH("KIDS",S19)))</formula>
    </cfRule>
  </conditionalFormatting>
  <conditionalFormatting sqref="S21">
    <cfRule type="expression" dxfId="12499" priority="219" stopIfTrue="1">
      <formula>NOT(ISERROR(SEARCH("KIDS",S21)))</formula>
    </cfRule>
  </conditionalFormatting>
  <conditionalFormatting sqref="T14">
    <cfRule type="expression" dxfId="12498" priority="97" stopIfTrue="1">
      <formula>NOT(ISERROR(SEARCH("KIDS",T14)))</formula>
    </cfRule>
  </conditionalFormatting>
  <conditionalFormatting sqref="T15">
    <cfRule type="expression" dxfId="12497" priority="202" stopIfTrue="1">
      <formula>NOT(ISERROR(SEARCH("KIDS",T15)))</formula>
    </cfRule>
  </conditionalFormatting>
  <conditionalFormatting sqref="T16">
    <cfRule type="expression" dxfId="12496" priority="214" stopIfTrue="1">
      <formula>NOT(ISERROR(SEARCH("KIDS",T16)))</formula>
    </cfRule>
  </conditionalFormatting>
  <conditionalFormatting sqref="T18">
    <cfRule type="expression" dxfId="12495" priority="208" stopIfTrue="1">
      <formula>NOT(ISERROR(SEARCH("KIDS",T18)))</formula>
    </cfRule>
  </conditionalFormatting>
  <conditionalFormatting sqref="T19">
    <cfRule type="expression" dxfId="12494" priority="235" stopIfTrue="1">
      <formula>NOT(ISERROR(SEARCH("KIDS",T19)))</formula>
    </cfRule>
  </conditionalFormatting>
  <conditionalFormatting sqref="T21">
    <cfRule type="expression" dxfId="12493" priority="229" stopIfTrue="1">
      <formula>NOT(ISERROR(SEARCH("KIDS",T21)))</formula>
    </cfRule>
  </conditionalFormatting>
  <conditionalFormatting sqref="J21">
    <cfRule type="expression" dxfId="12492" priority="109" stopIfTrue="1">
      <formula>NOT(ISERROR(SEARCH("Thursday",J21)))</formula>
    </cfRule>
  </conditionalFormatting>
  <conditionalFormatting sqref="D10:R11">
    <cfRule type="expression" dxfId="12491" priority="40" stopIfTrue="1">
      <formula>NOT(ISERROR(SEARCH("Visits are closed on New Years Day",D10)))</formula>
    </cfRule>
  </conditionalFormatting>
  <conditionalFormatting sqref="I20">
    <cfRule type="expression" dxfId="12490" priority="5" stopIfTrue="1">
      <formula>NOT(ISERROR(SEARCH("A",I20)))</formula>
    </cfRule>
  </conditionalFormatting>
  <conditionalFormatting sqref="K20">
    <cfRule type="expression" dxfId="12489" priority="10" stopIfTrue="1">
      <formula>NOT(ISERROR(SEARCH("A",K20)))</formula>
    </cfRule>
  </conditionalFormatting>
  <conditionalFormatting sqref="I20">
    <cfRule type="expression" dxfId="12488" priority="4" stopIfTrue="1">
      <formula>NOT(ISERROR(SEARCH("B",I20)))</formula>
    </cfRule>
  </conditionalFormatting>
  <conditionalFormatting sqref="K20">
    <cfRule type="expression" dxfId="12487" priority="9" stopIfTrue="1">
      <formula>NOT(ISERROR(SEARCH("B",K20)))</formula>
    </cfRule>
  </conditionalFormatting>
  <conditionalFormatting sqref="I20">
    <cfRule type="expression" dxfId="12486" priority="8" stopIfTrue="1">
      <formula>NOT(ISERROR(SEARCH("C",I20)))</formula>
    </cfRule>
  </conditionalFormatting>
  <conditionalFormatting sqref="K20">
    <cfRule type="expression" dxfId="12485" priority="13" stopIfTrue="1">
      <formula>NOT(ISERROR(SEARCH("C",K20)))</formula>
    </cfRule>
  </conditionalFormatting>
  <conditionalFormatting sqref="I20">
    <cfRule type="expression" dxfId="12484" priority="6" stopIfTrue="1">
      <formula>NOT(ISERROR(SEARCH("D",I20)))</formula>
    </cfRule>
  </conditionalFormatting>
  <conditionalFormatting sqref="K20">
    <cfRule type="expression" dxfId="12483" priority="11" stopIfTrue="1">
      <formula>NOT(ISERROR(SEARCH("D",K20)))</formula>
    </cfRule>
  </conditionalFormatting>
  <conditionalFormatting sqref="K20">
    <cfRule type="expression" dxfId="12482" priority="3" stopIfTrue="1">
      <formula>NOT(ISERROR(SEARCH("E/DSL",K20)))</formula>
    </cfRule>
  </conditionalFormatting>
  <conditionalFormatting sqref="I20">
    <cfRule type="expression" dxfId="12481" priority="7" stopIfTrue="1">
      <formula>NOT(ISERROR(SEARCH("E/DSL",I20)))</formula>
    </cfRule>
  </conditionalFormatting>
  <conditionalFormatting sqref="K20">
    <cfRule type="expression" dxfId="12480" priority="12" stopIfTrue="1">
      <formula>NOT(ISERROR(SEARCH("E/DSL",K20)))</formula>
    </cfRule>
  </conditionalFormatting>
  <conditionalFormatting sqref="K17:T17">
    <cfRule type="cellIs" dxfId="12479" priority="2" operator="equal">
      <formula>"Closed - No visits"</formula>
    </cfRule>
    <cfRule type="cellIs" dxfId="12478" priority="1" operator="equal">
      <formula>"Closed - No Visits"</formula>
    </cfRule>
  </conditionalFormatting>
  <pageMargins left="0.25" right="0.25" top="0.75" bottom="0.75" header="0.3" footer="0.3"/>
  <pageSetup paperSize="9" scale="54" fitToHeight="0" orientation="landscape" r:id="rId1"/>
  <headerFooter>
    <oddHeader>&amp;L&amp;"Calibri"&amp;12&amp;K000000 OFFICIAL&amp;1#_x000D_</oddHeader>
    <oddFooter>&amp;L_x000D_&amp;1#&amp;"Calibri"&amp;12&amp;K000000 OFFICIAL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5420-7BB3-4022-9334-DB1AF588F342}">
  <sheetPr>
    <pageSetUpPr fitToPage="1"/>
  </sheetPr>
  <dimension ref="A1:X35"/>
  <sheetViews>
    <sheetView workbookViewId="0">
      <selection activeCell="C8" sqref="C8:K33"/>
    </sheetView>
  </sheetViews>
  <sheetFormatPr defaultRowHeight="15" x14ac:dyDescent="0.25"/>
  <cols>
    <col min="1" max="2" width="13.140625" customWidth="1"/>
    <col min="3" max="4" width="14.28515625" style="96" customWidth="1"/>
    <col min="5" max="5" width="14.85546875" style="96" customWidth="1"/>
    <col min="6" max="6" width="14.28515625" style="96" customWidth="1"/>
    <col min="7" max="7" width="14.85546875" style="96" customWidth="1"/>
    <col min="8" max="8" width="14.28515625" style="96" customWidth="1"/>
    <col min="9" max="9" width="14.85546875" style="96" customWidth="1"/>
    <col min="10" max="10" width="14.28515625" style="96" customWidth="1"/>
    <col min="11" max="11" width="15.42578125" style="96" customWidth="1"/>
    <col min="12" max="12" width="14.28515625" style="96" customWidth="1"/>
    <col min="13" max="13" width="13.140625" style="96" customWidth="1"/>
    <col min="14" max="15" width="8.7109375" style="96" customWidth="1"/>
    <col min="16" max="16" width="8.7109375" customWidth="1"/>
  </cols>
  <sheetData>
    <row r="1" spans="1:24" s="3" customFormat="1" ht="14.45" customHeight="1" x14ac:dyDescent="0.25">
      <c r="A1" s="1"/>
      <c r="B1" s="1"/>
      <c r="C1" s="381" t="s">
        <v>0</v>
      </c>
      <c r="D1" s="355"/>
      <c r="E1" s="355"/>
      <c r="F1" s="355"/>
      <c r="G1" s="355"/>
      <c r="H1" s="355"/>
      <c r="I1" s="355"/>
      <c r="J1" s="355"/>
      <c r="K1" s="355"/>
      <c r="L1" s="355"/>
      <c r="M1" s="399"/>
      <c r="N1" s="360" t="s">
        <v>1</v>
      </c>
      <c r="O1" s="361"/>
      <c r="P1" s="361"/>
      <c r="Q1" s="362"/>
      <c r="R1" s="2"/>
      <c r="S1" s="360" t="s">
        <v>41</v>
      </c>
      <c r="T1" s="361"/>
      <c r="U1" s="361"/>
      <c r="V1" s="361"/>
      <c r="W1" s="361"/>
      <c r="X1" s="362"/>
    </row>
    <row r="2" spans="1:24" s="3" customFormat="1" ht="46.5" x14ac:dyDescent="0.25">
      <c r="A2" s="1"/>
      <c r="B2" s="1"/>
      <c r="C2" s="381"/>
      <c r="D2" s="355"/>
      <c r="E2" s="355"/>
      <c r="F2" s="355"/>
      <c r="G2" s="355"/>
      <c r="H2" s="355"/>
      <c r="I2" s="355"/>
      <c r="J2" s="355"/>
      <c r="K2" s="355"/>
      <c r="L2" s="355"/>
      <c r="M2" s="399"/>
      <c r="N2" s="363"/>
      <c r="O2" s="364"/>
      <c r="P2" s="364"/>
      <c r="Q2" s="365"/>
      <c r="R2" s="4"/>
      <c r="S2" s="363"/>
      <c r="T2" s="364"/>
      <c r="U2" s="364"/>
      <c r="V2" s="364"/>
      <c r="W2" s="364"/>
      <c r="X2" s="365"/>
    </row>
    <row r="3" spans="1:24" s="3" customFormat="1" ht="47.25" thickBot="1" x14ac:dyDescent="0.3">
      <c r="A3" s="1"/>
      <c r="B3" s="1"/>
      <c r="C3" s="381"/>
      <c r="D3" s="355"/>
      <c r="E3" s="355"/>
      <c r="F3" s="355"/>
      <c r="G3" s="355"/>
      <c r="H3" s="355"/>
      <c r="I3" s="355"/>
      <c r="J3" s="355"/>
      <c r="K3" s="355"/>
      <c r="L3" s="355"/>
      <c r="M3" s="399"/>
      <c r="N3" s="400"/>
      <c r="O3" s="366"/>
      <c r="P3" s="366"/>
      <c r="Q3" s="367"/>
      <c r="R3" s="4"/>
      <c r="S3" s="400"/>
      <c r="T3" s="366"/>
      <c r="U3" s="366"/>
      <c r="V3" s="366"/>
      <c r="W3" s="366"/>
      <c r="X3" s="367"/>
    </row>
    <row r="4" spans="1:24" s="99" customFormat="1" ht="17.100000000000001" customHeight="1" thickBot="1" x14ac:dyDescent="0.3">
      <c r="A4" s="97"/>
      <c r="B4" s="97" t="s">
        <v>36</v>
      </c>
      <c r="C4" s="136">
        <v>32</v>
      </c>
      <c r="D4" s="111"/>
      <c r="E4" s="136">
        <v>32</v>
      </c>
      <c r="F4" s="111"/>
      <c r="G4" s="136">
        <v>32</v>
      </c>
      <c r="H4" s="111"/>
      <c r="I4" s="136">
        <v>41</v>
      </c>
      <c r="J4" s="111"/>
      <c r="K4" s="136">
        <v>32</v>
      </c>
      <c r="L4" s="137">
        <v>9</v>
      </c>
      <c r="M4" s="97"/>
      <c r="N4" s="142">
        <v>32</v>
      </c>
      <c r="O4" s="142">
        <v>32</v>
      </c>
      <c r="P4" s="142">
        <v>32</v>
      </c>
      <c r="Q4" s="142">
        <v>32</v>
      </c>
      <c r="R4" s="98"/>
      <c r="S4" s="142">
        <v>9</v>
      </c>
      <c r="T4" s="142">
        <v>9</v>
      </c>
      <c r="U4" s="142">
        <v>9</v>
      </c>
      <c r="V4" s="142">
        <v>9</v>
      </c>
      <c r="W4" s="142">
        <v>9</v>
      </c>
      <c r="X4" s="142">
        <v>9</v>
      </c>
    </row>
    <row r="5" spans="1:24" s="3" customFormat="1" ht="15.6" customHeight="1" thickBot="1" x14ac:dyDescent="0.3">
      <c r="A5" s="383" t="s">
        <v>3</v>
      </c>
      <c r="B5" s="401"/>
      <c r="C5" s="112" t="s">
        <v>4</v>
      </c>
      <c r="D5" s="113"/>
      <c r="E5" s="114">
        <v>0.55208333333333326</v>
      </c>
      <c r="F5" s="113"/>
      <c r="G5" s="115">
        <v>0.60416666666666674</v>
      </c>
      <c r="H5" s="113"/>
      <c r="I5" s="115">
        <v>0.65625</v>
      </c>
      <c r="J5" s="113"/>
      <c r="K5" s="115">
        <v>0.70833333333333337</v>
      </c>
      <c r="L5" s="116">
        <v>0.70833333333333337</v>
      </c>
      <c r="M5" s="139"/>
      <c r="N5" s="11">
        <v>0.47916666666666663</v>
      </c>
      <c r="O5" s="12">
        <v>0.59375</v>
      </c>
      <c r="P5" s="13">
        <v>0.59375</v>
      </c>
      <c r="Q5" s="11">
        <v>0.63541666666666663</v>
      </c>
      <c r="R5" s="14"/>
      <c r="S5" s="372" t="s">
        <v>5</v>
      </c>
      <c r="T5" s="372"/>
      <c r="U5" s="372"/>
      <c r="V5" s="372"/>
      <c r="W5" s="372" t="s">
        <v>6</v>
      </c>
      <c r="X5" s="372"/>
    </row>
    <row r="6" spans="1:24" s="3" customFormat="1" ht="15.75" thickBot="1" x14ac:dyDescent="0.3">
      <c r="A6" s="374" t="s">
        <v>7</v>
      </c>
      <c r="B6" s="108" t="s">
        <v>8</v>
      </c>
      <c r="C6" s="107">
        <v>0.46875</v>
      </c>
      <c r="D6" s="75"/>
      <c r="E6" s="110">
        <v>0.5625</v>
      </c>
      <c r="F6" s="75"/>
      <c r="G6" s="18">
        <v>0.61458333333333337</v>
      </c>
      <c r="H6" s="75"/>
      <c r="I6" s="106">
        <v>0.66666666666666663</v>
      </c>
      <c r="J6" s="75"/>
      <c r="K6" s="18">
        <v>0.71875</v>
      </c>
      <c r="L6" s="117">
        <v>0.71875</v>
      </c>
      <c r="M6" s="140"/>
      <c r="N6" s="19">
        <v>0.48958333333333331</v>
      </c>
      <c r="O6" s="16">
        <v>0.60416666666666674</v>
      </c>
      <c r="P6" s="18">
        <v>0.60416666666666674</v>
      </c>
      <c r="Q6" s="17">
        <v>0.64583333333333337</v>
      </c>
      <c r="R6" s="35"/>
      <c r="S6" s="160">
        <v>0.36458333333333331</v>
      </c>
      <c r="T6" s="21">
        <v>0.64583333333333337</v>
      </c>
      <c r="U6" s="21">
        <v>0.6875</v>
      </c>
      <c r="V6" s="22">
        <v>0.72916666666666663</v>
      </c>
      <c r="W6" s="23">
        <v>0.42708333333333337</v>
      </c>
      <c r="X6" s="24">
        <v>0.45833333333333331</v>
      </c>
    </row>
    <row r="7" spans="1:24" s="3" customFormat="1" ht="15.75" thickBot="1" x14ac:dyDescent="0.3">
      <c r="A7" s="374"/>
      <c r="B7" s="100" t="s">
        <v>9</v>
      </c>
      <c r="C7" s="102">
        <v>0.5</v>
      </c>
      <c r="D7" s="75"/>
      <c r="E7" s="107">
        <v>0.59375</v>
      </c>
      <c r="F7" s="75"/>
      <c r="G7" s="80">
        <v>0.64583333333333337</v>
      </c>
      <c r="H7" s="75"/>
      <c r="I7" s="107">
        <v>0.69791666666666663</v>
      </c>
      <c r="J7" s="75"/>
      <c r="K7" s="80">
        <v>0.75</v>
      </c>
      <c r="L7" s="118">
        <v>0.75</v>
      </c>
      <c r="M7" s="141"/>
      <c r="N7" s="19">
        <v>0.52083333333333337</v>
      </c>
      <c r="O7" s="81">
        <v>0.64583333333333337</v>
      </c>
      <c r="P7" s="82">
        <v>0.625</v>
      </c>
      <c r="Q7" s="83">
        <v>0.66666666666666663</v>
      </c>
      <c r="R7" s="35"/>
      <c r="S7" s="161">
        <v>0.38541666666666669</v>
      </c>
      <c r="T7" s="26">
        <v>0.66666666666666663</v>
      </c>
      <c r="U7" s="26">
        <v>0.70833333333333337</v>
      </c>
      <c r="V7" s="27">
        <v>0.75</v>
      </c>
      <c r="W7" s="28">
        <v>0.44791666666666669</v>
      </c>
      <c r="X7" s="29">
        <v>0.47916666666666663</v>
      </c>
    </row>
    <row r="8" spans="1:24" s="3" customFormat="1" ht="27.6" customHeight="1" thickBot="1" x14ac:dyDescent="0.3">
      <c r="A8" s="31"/>
      <c r="B8" s="50" t="s">
        <v>10</v>
      </c>
      <c r="C8" s="135" t="s">
        <v>13</v>
      </c>
      <c r="D8" s="113"/>
      <c r="E8" s="135" t="s">
        <v>14</v>
      </c>
      <c r="F8" s="113"/>
      <c r="G8" s="195" t="s">
        <v>11</v>
      </c>
      <c r="H8" s="113"/>
      <c r="I8" s="121" t="s">
        <v>16</v>
      </c>
      <c r="J8" s="113"/>
      <c r="K8" s="121" t="s">
        <v>16</v>
      </c>
      <c r="L8" s="138" t="s">
        <v>15</v>
      </c>
      <c r="M8" s="33"/>
      <c r="N8" s="33"/>
      <c r="O8" s="33"/>
      <c r="P8" s="33"/>
      <c r="Q8" s="33"/>
      <c r="R8" s="36"/>
      <c r="S8" s="37" t="s">
        <v>17</v>
      </c>
      <c r="T8" s="32" t="s">
        <v>16</v>
      </c>
      <c r="U8" s="32" t="s">
        <v>18</v>
      </c>
      <c r="V8" s="38" t="s">
        <v>22</v>
      </c>
      <c r="W8" s="54"/>
      <c r="X8" s="88"/>
    </row>
    <row r="9" spans="1:24" s="3" customFormat="1" ht="27.6" customHeight="1" thickBot="1" x14ac:dyDescent="0.3">
      <c r="A9" s="31"/>
      <c r="B9" s="50" t="s">
        <v>19</v>
      </c>
      <c r="C9" s="135" t="s">
        <v>13</v>
      </c>
      <c r="D9" s="33"/>
      <c r="E9" s="103" t="s">
        <v>13</v>
      </c>
      <c r="F9" s="33"/>
      <c r="G9" s="196" t="s">
        <v>14</v>
      </c>
      <c r="H9" s="33"/>
      <c r="I9" s="103" t="s">
        <v>24</v>
      </c>
      <c r="J9" s="33"/>
      <c r="K9" s="121" t="s">
        <v>16</v>
      </c>
      <c r="L9" s="104" t="s">
        <v>20</v>
      </c>
      <c r="M9" s="33"/>
      <c r="N9" s="33"/>
      <c r="O9" s="33"/>
      <c r="P9" s="33"/>
      <c r="Q9" s="33"/>
      <c r="R9" s="36"/>
      <c r="S9" s="43" t="s">
        <v>21</v>
      </c>
      <c r="T9" s="41" t="s">
        <v>18</v>
      </c>
      <c r="U9" s="41" t="s">
        <v>16</v>
      </c>
      <c r="V9" s="44" t="s">
        <v>16</v>
      </c>
      <c r="W9" s="39"/>
      <c r="X9" s="89"/>
    </row>
    <row r="10" spans="1:24" s="3" customFormat="1" ht="27.6" customHeight="1" thickBot="1" x14ac:dyDescent="0.3">
      <c r="A10" s="31"/>
      <c r="B10" s="50" t="s">
        <v>23</v>
      </c>
      <c r="C10" s="121" t="s">
        <v>16</v>
      </c>
      <c r="D10" s="33"/>
      <c r="E10" s="121" t="s">
        <v>16</v>
      </c>
      <c r="F10" s="33"/>
      <c r="G10" s="103" t="s">
        <v>13</v>
      </c>
      <c r="H10" s="33"/>
      <c r="I10" s="104" t="s">
        <v>14</v>
      </c>
      <c r="J10" s="33"/>
      <c r="K10" s="104" t="s">
        <v>24</v>
      </c>
      <c r="L10" s="104" t="s">
        <v>15</v>
      </c>
      <c r="M10" s="33"/>
      <c r="N10" s="33"/>
      <c r="O10" s="33"/>
      <c r="P10" s="33"/>
      <c r="Q10" s="33"/>
      <c r="R10" s="36"/>
      <c r="S10" s="43" t="s">
        <v>18</v>
      </c>
      <c r="T10" s="41" t="s">
        <v>22</v>
      </c>
      <c r="U10" s="41" t="s">
        <v>16</v>
      </c>
      <c r="V10" s="44" t="s">
        <v>16</v>
      </c>
      <c r="W10" s="39"/>
      <c r="X10" s="89"/>
    </row>
    <row r="11" spans="1:24" s="3" customFormat="1" ht="27.6" customHeight="1" thickBot="1" x14ac:dyDescent="0.3">
      <c r="A11" s="31"/>
      <c r="B11" s="50" t="s">
        <v>25</v>
      </c>
      <c r="C11" s="105" t="s">
        <v>11</v>
      </c>
      <c r="D11" s="33"/>
      <c r="E11" s="121" t="s">
        <v>16</v>
      </c>
      <c r="F11" s="33"/>
      <c r="G11" s="104" t="s">
        <v>11</v>
      </c>
      <c r="H11" s="33"/>
      <c r="I11" s="105" t="s">
        <v>13</v>
      </c>
      <c r="J11" s="33"/>
      <c r="K11" s="104" t="s">
        <v>14</v>
      </c>
      <c r="L11" s="104" t="s">
        <v>20</v>
      </c>
      <c r="M11" s="33"/>
      <c r="N11" s="33"/>
      <c r="O11" s="33"/>
      <c r="P11" s="33"/>
      <c r="Q11" s="33"/>
      <c r="R11" s="36"/>
      <c r="S11" s="43" t="s">
        <v>22</v>
      </c>
      <c r="T11" s="41" t="s">
        <v>16</v>
      </c>
      <c r="U11" s="41" t="s">
        <v>17</v>
      </c>
      <c r="V11" s="44" t="s">
        <v>21</v>
      </c>
      <c r="W11" s="39"/>
      <c r="X11" s="89"/>
    </row>
    <row r="12" spans="1:24" s="3" customFormat="1" ht="27.6" customHeight="1" thickBot="1" x14ac:dyDescent="0.3">
      <c r="A12" s="31"/>
      <c r="B12" s="101" t="s">
        <v>26</v>
      </c>
      <c r="C12" s="121" t="s">
        <v>16</v>
      </c>
      <c r="D12" s="120"/>
      <c r="E12" s="109" t="s">
        <v>11</v>
      </c>
      <c r="F12" s="120"/>
      <c r="G12" s="121" t="s">
        <v>16</v>
      </c>
      <c r="H12" s="120"/>
      <c r="I12" s="135" t="s">
        <v>14</v>
      </c>
      <c r="J12" s="120"/>
      <c r="K12" s="105" t="s">
        <v>13</v>
      </c>
      <c r="L12" s="105" t="s">
        <v>15</v>
      </c>
      <c r="M12" s="33"/>
      <c r="N12" s="33"/>
      <c r="O12" s="33"/>
      <c r="P12" s="33"/>
      <c r="Q12" s="33"/>
      <c r="R12" s="36"/>
      <c r="S12" s="43" t="s">
        <v>16</v>
      </c>
      <c r="T12" s="41" t="s">
        <v>17</v>
      </c>
      <c r="U12" s="41" t="s">
        <v>21</v>
      </c>
      <c r="V12" s="44" t="s">
        <v>18</v>
      </c>
      <c r="W12" s="48"/>
      <c r="X12" s="90"/>
    </row>
    <row r="13" spans="1:24" s="3" customFormat="1" ht="27.6" customHeight="1" x14ac:dyDescent="0.25">
      <c r="A13" s="31"/>
      <c r="B13" s="50" t="s">
        <v>27</v>
      </c>
      <c r="D13" s="33"/>
      <c r="F13" s="33"/>
      <c r="H13" s="33"/>
      <c r="J13" s="33"/>
      <c r="M13" s="33"/>
      <c r="N13" s="143" t="s">
        <v>20</v>
      </c>
      <c r="O13" s="144"/>
      <c r="P13" s="125" t="s">
        <v>18</v>
      </c>
      <c r="Q13" s="126" t="s">
        <v>22</v>
      </c>
      <c r="R13" s="36"/>
      <c r="S13" s="54"/>
      <c r="T13" s="55"/>
      <c r="U13" s="55"/>
      <c r="V13" s="56"/>
      <c r="W13" s="57" t="s">
        <v>22</v>
      </c>
      <c r="X13" s="58" t="s">
        <v>16</v>
      </c>
    </row>
    <row r="14" spans="1:24" s="3" customFormat="1" ht="27.6" customHeight="1" thickBot="1" x14ac:dyDescent="0.3">
      <c r="A14" s="31"/>
      <c r="B14" s="50" t="s">
        <v>28</v>
      </c>
      <c r="D14" s="33"/>
      <c r="F14" s="33"/>
      <c r="H14" s="33"/>
      <c r="J14" s="33"/>
      <c r="M14" s="33"/>
      <c r="N14" s="128" t="s">
        <v>21</v>
      </c>
      <c r="O14" s="121" t="s">
        <v>29</v>
      </c>
      <c r="P14" s="121" t="s">
        <v>16</v>
      </c>
      <c r="Q14" s="122" t="s">
        <v>17</v>
      </c>
      <c r="R14" s="36"/>
      <c r="S14" s="48"/>
      <c r="T14" s="62"/>
      <c r="U14" s="62"/>
      <c r="V14" s="49"/>
      <c r="W14" s="63" t="s">
        <v>17</v>
      </c>
      <c r="X14" s="47" t="s">
        <v>21</v>
      </c>
    </row>
    <row r="15" spans="1:24" s="3" customFormat="1" ht="27.6" customHeight="1" thickBot="1" x14ac:dyDescent="0.3">
      <c r="A15" s="31"/>
      <c r="B15" s="50" t="s">
        <v>10</v>
      </c>
      <c r="C15" s="121" t="s">
        <v>16</v>
      </c>
      <c r="D15" s="113"/>
      <c r="E15" s="125" t="s">
        <v>11</v>
      </c>
      <c r="F15" s="113"/>
      <c r="G15" s="125" t="s">
        <v>13</v>
      </c>
      <c r="H15" s="113"/>
      <c r="I15" s="125" t="s">
        <v>14</v>
      </c>
      <c r="J15" s="113"/>
      <c r="K15" s="125" t="s">
        <v>24</v>
      </c>
      <c r="L15" s="126" t="s">
        <v>20</v>
      </c>
      <c r="M15" s="33"/>
      <c r="N15" s="33"/>
      <c r="O15" s="33"/>
      <c r="P15" s="33"/>
      <c r="Q15" s="33"/>
      <c r="R15" s="36"/>
      <c r="S15" s="37" t="s">
        <v>18</v>
      </c>
      <c r="T15" s="32" t="s">
        <v>22</v>
      </c>
      <c r="U15" s="32" t="s">
        <v>16</v>
      </c>
      <c r="V15" s="38" t="s">
        <v>17</v>
      </c>
      <c r="W15" s="54"/>
      <c r="X15" s="88"/>
    </row>
    <row r="16" spans="1:24" s="3" customFormat="1" ht="27.6" customHeight="1" thickBot="1" x14ac:dyDescent="0.3">
      <c r="A16" s="31"/>
      <c r="B16" s="50" t="s">
        <v>19</v>
      </c>
      <c r="C16" s="127" t="s">
        <v>11</v>
      </c>
      <c r="D16" s="33"/>
      <c r="E16" s="41" t="s">
        <v>13</v>
      </c>
      <c r="F16" s="33"/>
      <c r="G16" s="121" t="s">
        <v>16</v>
      </c>
      <c r="H16" s="33"/>
      <c r="I16" s="121" t="s">
        <v>16</v>
      </c>
      <c r="J16" s="33"/>
      <c r="K16" s="41" t="s">
        <v>14</v>
      </c>
      <c r="L16" s="119" t="s">
        <v>15</v>
      </c>
      <c r="M16" s="33"/>
      <c r="N16" s="33"/>
      <c r="O16" s="33"/>
      <c r="P16" s="33"/>
      <c r="Q16" s="33"/>
      <c r="R16" s="36"/>
      <c r="S16" s="43" t="s">
        <v>22</v>
      </c>
      <c r="T16" s="41" t="s">
        <v>16</v>
      </c>
      <c r="U16" s="41" t="s">
        <v>17</v>
      </c>
      <c r="V16" s="44" t="s">
        <v>21</v>
      </c>
      <c r="W16" s="39"/>
      <c r="X16" s="89"/>
    </row>
    <row r="17" spans="1:24" s="3" customFormat="1" ht="27.6" customHeight="1" thickBot="1" x14ac:dyDescent="0.3">
      <c r="A17" s="31"/>
      <c r="B17" s="50" t="s">
        <v>23</v>
      </c>
      <c r="C17" s="127" t="s">
        <v>14</v>
      </c>
      <c r="D17" s="33"/>
      <c r="E17" s="41" t="s">
        <v>11</v>
      </c>
      <c r="F17" s="33"/>
      <c r="G17" s="121" t="s">
        <v>16</v>
      </c>
      <c r="H17" s="33"/>
      <c r="I17" s="41" t="s">
        <v>13</v>
      </c>
      <c r="J17" s="33"/>
      <c r="K17" s="41" t="s">
        <v>13</v>
      </c>
      <c r="L17" s="119" t="s">
        <v>20</v>
      </c>
      <c r="M17" s="33"/>
      <c r="N17" s="33"/>
      <c r="O17" s="33"/>
      <c r="P17" s="33"/>
      <c r="Q17" s="33"/>
      <c r="R17" s="36"/>
      <c r="S17" s="43" t="s">
        <v>16</v>
      </c>
      <c r="T17" s="43" t="s">
        <v>16</v>
      </c>
      <c r="U17" s="41" t="s">
        <v>21</v>
      </c>
      <c r="V17" s="44" t="s">
        <v>18</v>
      </c>
      <c r="W17" s="39"/>
      <c r="X17" s="89"/>
    </row>
    <row r="18" spans="1:24" s="3" customFormat="1" ht="27.6" customHeight="1" thickBot="1" x14ac:dyDescent="0.3">
      <c r="A18" s="31"/>
      <c r="B18" s="50" t="s">
        <v>25</v>
      </c>
      <c r="C18" s="127" t="s">
        <v>13</v>
      </c>
      <c r="D18" s="33"/>
      <c r="E18" s="41" t="s">
        <v>14</v>
      </c>
      <c r="F18" s="33"/>
      <c r="G18" s="41" t="s">
        <v>11</v>
      </c>
      <c r="H18" s="33"/>
      <c r="I18" s="121" t="s">
        <v>16</v>
      </c>
      <c r="J18" s="33"/>
      <c r="K18" s="41" t="s">
        <v>13</v>
      </c>
      <c r="L18" s="119" t="s">
        <v>15</v>
      </c>
      <c r="M18" s="33"/>
      <c r="N18" s="33"/>
      <c r="O18" s="33"/>
      <c r="P18" s="33"/>
      <c r="Q18" s="33"/>
      <c r="R18" s="36"/>
      <c r="S18" s="43" t="s">
        <v>17</v>
      </c>
      <c r="T18" s="41" t="s">
        <v>21</v>
      </c>
      <c r="U18" s="41" t="s">
        <v>18</v>
      </c>
      <c r="V18" s="44" t="s">
        <v>16</v>
      </c>
      <c r="W18" s="39"/>
      <c r="X18" s="89"/>
    </row>
    <row r="19" spans="1:24" s="3" customFormat="1" ht="27.6" customHeight="1" thickBot="1" x14ac:dyDescent="0.3">
      <c r="A19" s="31"/>
      <c r="B19" s="101" t="s">
        <v>26</v>
      </c>
      <c r="C19" s="121" t="s">
        <v>16</v>
      </c>
      <c r="D19" s="120"/>
      <c r="E19" s="121" t="s">
        <v>13</v>
      </c>
      <c r="F19" s="120"/>
      <c r="G19" s="121" t="s">
        <v>14</v>
      </c>
      <c r="H19" s="120"/>
      <c r="I19" s="121" t="s">
        <v>11</v>
      </c>
      <c r="J19" s="120"/>
      <c r="K19" s="121" t="s">
        <v>16</v>
      </c>
      <c r="L19" s="122" t="s">
        <v>20</v>
      </c>
      <c r="M19" s="33"/>
      <c r="N19" s="33"/>
      <c r="O19" s="33"/>
      <c r="P19" s="33"/>
      <c r="Q19" s="33"/>
      <c r="R19" s="36"/>
      <c r="S19" s="43" t="s">
        <v>16</v>
      </c>
      <c r="T19" s="41" t="s">
        <v>18</v>
      </c>
      <c r="U19" s="41" t="s">
        <v>22</v>
      </c>
      <c r="V19" s="44" t="s">
        <v>16</v>
      </c>
      <c r="W19" s="48"/>
      <c r="X19" s="90"/>
    </row>
    <row r="20" spans="1:24" s="3" customFormat="1" ht="27.6" customHeight="1" x14ac:dyDescent="0.25">
      <c r="A20" s="31"/>
      <c r="B20" s="31" t="s">
        <v>27</v>
      </c>
      <c r="C20" s="33"/>
      <c r="D20" s="33"/>
      <c r="E20" s="33"/>
      <c r="F20" s="33"/>
      <c r="G20" s="33"/>
      <c r="H20" s="33"/>
      <c r="I20" s="33"/>
      <c r="J20" s="33"/>
      <c r="K20" s="33"/>
      <c r="L20" s="123"/>
      <c r="M20" s="35"/>
      <c r="N20" s="124" t="s">
        <v>15</v>
      </c>
      <c r="O20" s="125" t="s">
        <v>29</v>
      </c>
      <c r="P20" s="125" t="s">
        <v>22</v>
      </c>
      <c r="Q20" s="126" t="s">
        <v>16</v>
      </c>
      <c r="R20" s="36"/>
      <c r="S20" s="54"/>
      <c r="T20" s="55"/>
      <c r="U20" s="55"/>
      <c r="V20" s="56"/>
      <c r="W20" s="57" t="s">
        <v>17</v>
      </c>
      <c r="X20" s="58" t="s">
        <v>21</v>
      </c>
    </row>
    <row r="21" spans="1:24" s="3" customFormat="1" ht="27.6" customHeight="1" thickBot="1" x14ac:dyDescent="0.3">
      <c r="A21" s="31"/>
      <c r="B21" s="31" t="s">
        <v>28</v>
      </c>
      <c r="C21" s="33"/>
      <c r="D21" s="33"/>
      <c r="E21" s="33"/>
      <c r="F21" s="33"/>
      <c r="G21" s="33"/>
      <c r="H21" s="33"/>
      <c r="I21" s="33"/>
      <c r="J21" s="33"/>
      <c r="K21" s="33"/>
      <c r="L21" s="123"/>
      <c r="M21" s="35"/>
      <c r="N21" s="128" t="s">
        <v>18</v>
      </c>
      <c r="O21" s="121"/>
      <c r="P21" s="121" t="s">
        <v>17</v>
      </c>
      <c r="Q21" s="122" t="s">
        <v>21</v>
      </c>
      <c r="R21" s="36"/>
      <c r="S21" s="48"/>
      <c r="T21" s="62"/>
      <c r="U21" s="62"/>
      <c r="V21" s="49"/>
      <c r="W21" s="63" t="s">
        <v>18</v>
      </c>
      <c r="X21" s="47" t="s">
        <v>22</v>
      </c>
    </row>
    <row r="22" spans="1:24" s="3" customFormat="1" ht="27.6" customHeight="1" x14ac:dyDescent="0.25">
      <c r="A22" s="31"/>
      <c r="B22" s="50" t="s">
        <v>10</v>
      </c>
      <c r="C22" s="103" t="s">
        <v>11</v>
      </c>
      <c r="D22" s="33"/>
      <c r="E22" s="37" t="s">
        <v>16</v>
      </c>
      <c r="F22" s="33"/>
      <c r="G22" s="103" t="s">
        <v>13</v>
      </c>
      <c r="H22" s="33"/>
      <c r="I22" s="103" t="s">
        <v>13</v>
      </c>
      <c r="J22" s="33"/>
      <c r="K22" s="103" t="s">
        <v>14</v>
      </c>
      <c r="L22" s="126" t="s">
        <v>15</v>
      </c>
      <c r="M22" s="33"/>
      <c r="N22" s="33"/>
      <c r="O22" s="33"/>
      <c r="P22" s="33"/>
      <c r="Q22" s="33"/>
      <c r="R22" s="36"/>
      <c r="S22" s="37" t="s">
        <v>16</v>
      </c>
      <c r="T22" s="32" t="s">
        <v>17</v>
      </c>
      <c r="U22" s="32" t="s">
        <v>16</v>
      </c>
      <c r="V22" s="38" t="s">
        <v>18</v>
      </c>
      <c r="W22" s="54"/>
      <c r="X22" s="88"/>
    </row>
    <row r="23" spans="1:24" s="3" customFormat="1" ht="27.6" customHeight="1" x14ac:dyDescent="0.25">
      <c r="A23" s="31"/>
      <c r="B23" s="50" t="s">
        <v>19</v>
      </c>
      <c r="C23" s="104" t="s">
        <v>14</v>
      </c>
      <c r="D23" s="33"/>
      <c r="E23" s="104" t="s">
        <v>11</v>
      </c>
      <c r="F23" s="33"/>
      <c r="G23" s="37" t="s">
        <v>16</v>
      </c>
      <c r="H23" s="33"/>
      <c r="I23" s="37" t="s">
        <v>16</v>
      </c>
      <c r="J23" s="33"/>
      <c r="K23" s="104" t="s">
        <v>13</v>
      </c>
      <c r="L23" s="119" t="s">
        <v>20</v>
      </c>
      <c r="M23" s="33"/>
      <c r="N23" s="33"/>
      <c r="O23" s="33"/>
      <c r="P23" s="33"/>
      <c r="Q23" s="33"/>
      <c r="R23" s="36"/>
      <c r="S23" s="43" t="s">
        <v>17</v>
      </c>
      <c r="T23" s="41" t="s">
        <v>21</v>
      </c>
      <c r="U23" s="41" t="s">
        <v>18</v>
      </c>
      <c r="V23" s="44" t="s">
        <v>22</v>
      </c>
      <c r="W23" s="39"/>
      <c r="X23" s="89"/>
    </row>
    <row r="24" spans="1:24" s="3" customFormat="1" ht="27.6" customHeight="1" x14ac:dyDescent="0.25">
      <c r="A24" s="31"/>
      <c r="B24" s="50" t="s">
        <v>23</v>
      </c>
      <c r="C24" s="104" t="s">
        <v>13</v>
      </c>
      <c r="D24" s="33"/>
      <c r="E24" s="104" t="s">
        <v>14</v>
      </c>
      <c r="F24" s="33"/>
      <c r="G24" s="37" t="s">
        <v>16</v>
      </c>
      <c r="H24" s="33"/>
      <c r="I24" s="104" t="s">
        <v>14</v>
      </c>
      <c r="J24" s="33"/>
      <c r="K24" s="104" t="s">
        <v>24</v>
      </c>
      <c r="L24" s="119" t="s">
        <v>15</v>
      </c>
      <c r="M24" s="33"/>
      <c r="N24" s="33"/>
      <c r="O24" s="33"/>
      <c r="P24" s="33"/>
      <c r="Q24" s="33"/>
      <c r="R24" s="36"/>
      <c r="S24" s="43" t="s">
        <v>21</v>
      </c>
      <c r="T24" s="41" t="s">
        <v>18</v>
      </c>
      <c r="U24" s="41" t="s">
        <v>22</v>
      </c>
      <c r="V24" s="44" t="s">
        <v>16</v>
      </c>
      <c r="W24" s="39"/>
      <c r="X24" s="89"/>
    </row>
    <row r="25" spans="1:24" s="3" customFormat="1" ht="27.6" customHeight="1" x14ac:dyDescent="0.25">
      <c r="A25" s="31"/>
      <c r="B25" s="50" t="s">
        <v>25</v>
      </c>
      <c r="C25" s="104" t="s">
        <v>11</v>
      </c>
      <c r="D25" s="33"/>
      <c r="E25" s="104" t="s">
        <v>13</v>
      </c>
      <c r="F25" s="33"/>
      <c r="G25" s="104" t="s">
        <v>14</v>
      </c>
      <c r="H25" s="33"/>
      <c r="I25" s="104" t="s">
        <v>24</v>
      </c>
      <c r="J25" s="33"/>
      <c r="K25" s="37" t="s">
        <v>16</v>
      </c>
      <c r="L25" s="119" t="s">
        <v>20</v>
      </c>
      <c r="M25" s="33"/>
      <c r="N25" s="33"/>
      <c r="O25" s="33"/>
      <c r="P25" s="33"/>
      <c r="Q25" s="33"/>
      <c r="R25" s="36"/>
      <c r="S25" s="43" t="s">
        <v>18</v>
      </c>
      <c r="T25" s="41" t="s">
        <v>16</v>
      </c>
      <c r="U25" s="41" t="s">
        <v>16</v>
      </c>
      <c r="V25" s="44" t="s">
        <v>17</v>
      </c>
      <c r="W25" s="39"/>
      <c r="X25" s="89"/>
    </row>
    <row r="26" spans="1:24" s="3" customFormat="1" ht="27.6" customHeight="1" thickBot="1" x14ac:dyDescent="0.3">
      <c r="A26" s="31"/>
      <c r="B26" s="101" t="s">
        <v>26</v>
      </c>
      <c r="C26" s="37" t="s">
        <v>16</v>
      </c>
      <c r="D26" s="33"/>
      <c r="E26" s="37" t="s">
        <v>11</v>
      </c>
      <c r="F26" s="33"/>
      <c r="G26" s="105" t="s">
        <v>13</v>
      </c>
      <c r="H26" s="33"/>
      <c r="I26" s="105" t="s">
        <v>14</v>
      </c>
      <c r="J26" s="33"/>
      <c r="K26" s="180" t="s">
        <v>24</v>
      </c>
      <c r="L26" s="122" t="s">
        <v>15</v>
      </c>
      <c r="M26" s="33"/>
      <c r="N26" s="33"/>
      <c r="O26" s="33"/>
      <c r="P26" s="33"/>
      <c r="Q26" s="33"/>
      <c r="R26" s="36"/>
      <c r="S26" s="43" t="s">
        <v>22</v>
      </c>
      <c r="T26" s="41" t="s">
        <v>16</v>
      </c>
      <c r="U26" s="41" t="s">
        <v>17</v>
      </c>
      <c r="V26" s="44" t="s">
        <v>21</v>
      </c>
      <c r="W26" s="48"/>
      <c r="X26" s="90"/>
    </row>
    <row r="27" spans="1:24" s="3" customFormat="1" ht="27.6" customHeight="1" x14ac:dyDescent="0.25">
      <c r="A27" s="31"/>
      <c r="B27" s="31" t="s">
        <v>27</v>
      </c>
      <c r="C27" s="173"/>
      <c r="D27" s="52"/>
      <c r="E27" s="33"/>
      <c r="F27" s="52"/>
      <c r="G27" s="33"/>
      <c r="H27" s="52"/>
      <c r="I27" s="33"/>
      <c r="J27" s="52"/>
      <c r="K27" s="33"/>
      <c r="L27" s="123"/>
      <c r="M27" s="35"/>
      <c r="N27" s="130" t="s">
        <v>20</v>
      </c>
      <c r="O27" s="113"/>
      <c r="P27" s="131" t="s">
        <v>17</v>
      </c>
      <c r="Q27" s="129" t="s">
        <v>21</v>
      </c>
      <c r="R27" s="36"/>
      <c r="S27" s="54"/>
      <c r="T27" s="55"/>
      <c r="U27" s="55"/>
      <c r="V27" s="56"/>
      <c r="W27" s="57" t="s">
        <v>18</v>
      </c>
      <c r="X27" s="58" t="s">
        <v>22</v>
      </c>
    </row>
    <row r="28" spans="1:24" s="3" customFormat="1" ht="27.6" customHeight="1" thickBot="1" x14ac:dyDescent="0.3">
      <c r="A28" s="31"/>
      <c r="B28" s="31" t="s">
        <v>28</v>
      </c>
      <c r="C28" s="59"/>
      <c r="D28" s="60"/>
      <c r="E28" s="60"/>
      <c r="F28" s="60"/>
      <c r="G28" s="60"/>
      <c r="H28" s="60"/>
      <c r="I28" s="60"/>
      <c r="J28" s="60"/>
      <c r="K28" s="60"/>
      <c r="L28" s="123"/>
      <c r="M28" s="35"/>
      <c r="N28" s="132" t="s">
        <v>16</v>
      </c>
      <c r="O28" s="133" t="s">
        <v>29</v>
      </c>
      <c r="P28" s="134" t="s">
        <v>22</v>
      </c>
      <c r="Q28" s="129" t="s">
        <v>18</v>
      </c>
      <c r="R28" s="36"/>
      <c r="S28" s="48"/>
      <c r="T28" s="62"/>
      <c r="U28" s="62"/>
      <c r="V28" s="49"/>
      <c r="W28" s="63" t="s">
        <v>16</v>
      </c>
      <c r="X28" s="47" t="s">
        <v>17</v>
      </c>
    </row>
    <row r="29" spans="1:24" s="3" customFormat="1" ht="27.6" customHeight="1" x14ac:dyDescent="0.25">
      <c r="A29" s="31"/>
      <c r="B29" s="50" t="s">
        <v>10</v>
      </c>
      <c r="C29" s="32" t="s">
        <v>14</v>
      </c>
      <c r="D29" s="33"/>
      <c r="E29" s="32" t="s">
        <v>11</v>
      </c>
      <c r="F29" s="33"/>
      <c r="G29" s="37" t="s">
        <v>16</v>
      </c>
      <c r="H29" s="33"/>
      <c r="I29" s="32" t="s">
        <v>24</v>
      </c>
      <c r="J29" s="33"/>
      <c r="K29" s="32" t="s">
        <v>13</v>
      </c>
      <c r="L29" s="126" t="s">
        <v>20</v>
      </c>
      <c r="M29" s="33"/>
      <c r="N29" s="33"/>
      <c r="O29" s="33"/>
      <c r="P29" s="33"/>
      <c r="Q29" s="33"/>
      <c r="R29" s="36"/>
      <c r="S29" s="37" t="s">
        <v>21</v>
      </c>
      <c r="T29" s="32" t="s">
        <v>18</v>
      </c>
      <c r="U29" s="32" t="s">
        <v>22</v>
      </c>
      <c r="V29" s="38" t="s">
        <v>16</v>
      </c>
      <c r="W29" s="54"/>
      <c r="X29" s="88"/>
    </row>
    <row r="30" spans="1:24" s="3" customFormat="1" ht="27.6" customHeight="1" x14ac:dyDescent="0.25">
      <c r="A30" s="31"/>
      <c r="B30" s="50" t="s">
        <v>19</v>
      </c>
      <c r="C30" s="41" t="s">
        <v>13</v>
      </c>
      <c r="D30" s="33"/>
      <c r="E30" s="41" t="s">
        <v>14</v>
      </c>
      <c r="F30" s="33"/>
      <c r="G30" s="41" t="s">
        <v>24</v>
      </c>
      <c r="H30" s="33"/>
      <c r="I30" s="37" t="s">
        <v>16</v>
      </c>
      <c r="J30" s="33"/>
      <c r="K30" s="41" t="s">
        <v>14</v>
      </c>
      <c r="L30" s="119" t="s">
        <v>15</v>
      </c>
      <c r="M30" s="33"/>
      <c r="N30" s="33"/>
      <c r="O30" s="33"/>
      <c r="P30" s="33"/>
      <c r="Q30" s="33"/>
      <c r="R30" s="36"/>
      <c r="S30" s="43" t="s">
        <v>18</v>
      </c>
      <c r="T30" s="41" t="s">
        <v>22</v>
      </c>
      <c r="U30" s="41" t="s">
        <v>16</v>
      </c>
      <c r="V30" s="44" t="s">
        <v>17</v>
      </c>
      <c r="W30" s="39"/>
      <c r="X30" s="89"/>
    </row>
    <row r="31" spans="1:24" s="3" customFormat="1" ht="27.6" customHeight="1" x14ac:dyDescent="0.25">
      <c r="A31" s="31"/>
      <c r="B31" s="50" t="s">
        <v>23</v>
      </c>
      <c r="C31" s="41" t="s">
        <v>13</v>
      </c>
      <c r="D31" s="33"/>
      <c r="E31" s="41" t="s">
        <v>13</v>
      </c>
      <c r="F31" s="33"/>
      <c r="G31" s="41" t="s">
        <v>14</v>
      </c>
      <c r="H31" s="33"/>
      <c r="I31" s="41" t="s">
        <v>24</v>
      </c>
      <c r="J31" s="33"/>
      <c r="K31" s="37" t="s">
        <v>16</v>
      </c>
      <c r="L31" s="119" t="s">
        <v>20</v>
      </c>
      <c r="M31" s="33"/>
      <c r="N31" s="33"/>
      <c r="O31" s="33"/>
      <c r="P31" s="33"/>
      <c r="Q31" s="33"/>
      <c r="R31" s="36"/>
      <c r="S31" s="43" t="s">
        <v>16</v>
      </c>
      <c r="T31" s="41" t="s">
        <v>16</v>
      </c>
      <c r="U31" s="41" t="s">
        <v>17</v>
      </c>
      <c r="V31" s="44" t="s">
        <v>21</v>
      </c>
      <c r="W31" s="39"/>
      <c r="X31" s="89"/>
    </row>
    <row r="32" spans="1:24" s="3" customFormat="1" ht="27.6" customHeight="1" x14ac:dyDescent="0.25">
      <c r="A32" s="31"/>
      <c r="B32" s="50" t="s">
        <v>25</v>
      </c>
      <c r="C32" s="37" t="s">
        <v>16</v>
      </c>
      <c r="D32" s="33"/>
      <c r="E32" s="41" t="s">
        <v>13</v>
      </c>
      <c r="F32" s="33"/>
      <c r="G32" s="41" t="s">
        <v>13</v>
      </c>
      <c r="H32" s="33"/>
      <c r="I32" s="41" t="s">
        <v>14</v>
      </c>
      <c r="J32" s="33"/>
      <c r="K32" s="41" t="s">
        <v>24</v>
      </c>
      <c r="L32" s="119" t="s">
        <v>15</v>
      </c>
      <c r="M32" s="33"/>
      <c r="N32" s="33"/>
      <c r="O32" s="33"/>
      <c r="P32" s="33"/>
      <c r="Q32" s="33"/>
      <c r="R32" s="36"/>
      <c r="S32" s="43" t="s">
        <v>16</v>
      </c>
      <c r="T32" s="41" t="s">
        <v>17</v>
      </c>
      <c r="U32" s="41" t="s">
        <v>21</v>
      </c>
      <c r="V32" s="44" t="s">
        <v>18</v>
      </c>
      <c r="W32" s="39"/>
      <c r="X32" s="89"/>
    </row>
    <row r="33" spans="1:24" s="3" customFormat="1" ht="27.6" customHeight="1" thickBot="1" x14ac:dyDescent="0.3">
      <c r="A33" s="31"/>
      <c r="B33" s="50" t="s">
        <v>26</v>
      </c>
      <c r="C33" s="64" t="s">
        <v>11</v>
      </c>
      <c r="D33" s="65"/>
      <c r="E33" s="41" t="s">
        <v>13</v>
      </c>
      <c r="F33" s="65"/>
      <c r="G33" s="37" t="s">
        <v>16</v>
      </c>
      <c r="H33" s="65"/>
      <c r="I33" s="64" t="s">
        <v>13</v>
      </c>
      <c r="J33" s="65"/>
      <c r="K33" s="64" t="s">
        <v>14</v>
      </c>
      <c r="L33" s="122" t="s">
        <v>20</v>
      </c>
      <c r="M33" s="33"/>
      <c r="N33" s="33"/>
      <c r="O33" s="33"/>
      <c r="P33" s="33"/>
      <c r="Q33" s="33"/>
      <c r="R33" s="36"/>
      <c r="S33" s="91" t="s">
        <v>16</v>
      </c>
      <c r="T33" s="46" t="s">
        <v>21</v>
      </c>
      <c r="U33" s="46" t="s">
        <v>18</v>
      </c>
      <c r="V33" s="92" t="s">
        <v>16</v>
      </c>
      <c r="W33" s="39"/>
      <c r="X33" s="89"/>
    </row>
    <row r="34" spans="1:24" s="3" customFormat="1" ht="27.6" customHeight="1" x14ac:dyDescent="0.25">
      <c r="A34" s="31"/>
      <c r="B34" s="31" t="s">
        <v>27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124" t="s">
        <v>15</v>
      </c>
      <c r="O34" s="125" t="s">
        <v>29</v>
      </c>
      <c r="P34" s="125" t="s">
        <v>21</v>
      </c>
      <c r="Q34" s="126" t="s">
        <v>18</v>
      </c>
      <c r="S34" s="93"/>
      <c r="T34" s="93"/>
      <c r="U34" s="93"/>
      <c r="V34" s="93"/>
      <c r="W34" s="3" t="s">
        <v>17</v>
      </c>
      <c r="X34" s="36" t="s">
        <v>18</v>
      </c>
    </row>
    <row r="35" spans="1:24" s="3" customFormat="1" ht="27.6" customHeight="1" thickBot="1" x14ac:dyDescent="0.3">
      <c r="A35" s="45"/>
      <c r="B35" s="45" t="s">
        <v>28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128" t="s">
        <v>17</v>
      </c>
      <c r="O35" s="121"/>
      <c r="P35" s="121" t="s">
        <v>22</v>
      </c>
      <c r="Q35" s="122" t="s">
        <v>16</v>
      </c>
      <c r="R35" s="94"/>
      <c r="S35" s="95"/>
      <c r="T35" s="95"/>
      <c r="U35" s="95"/>
      <c r="V35" s="95"/>
      <c r="W35" s="94" t="s">
        <v>21</v>
      </c>
      <c r="X35" s="67" t="s">
        <v>16</v>
      </c>
    </row>
  </sheetData>
  <mergeCells count="7">
    <mergeCell ref="A6:A7"/>
    <mergeCell ref="C1:M3"/>
    <mergeCell ref="N1:Q3"/>
    <mergeCell ref="S1:X3"/>
    <mergeCell ref="A5:B5"/>
    <mergeCell ref="S5:V5"/>
    <mergeCell ref="W5:X5"/>
  </mergeCells>
  <conditionalFormatting sqref="C1">
    <cfRule type="cellIs" dxfId="12477" priority="3659" stopIfTrue="1" operator="equal">
      <formula>"A / B &amp; D Remand"</formula>
    </cfRule>
  </conditionalFormatting>
  <conditionalFormatting sqref="C1">
    <cfRule type="cellIs" dxfId="12476" priority="3668" stopIfTrue="1" operator="equal">
      <formula>"A / B &amp; D Remand"</formula>
    </cfRule>
  </conditionalFormatting>
  <conditionalFormatting sqref="D5 F5 H5 J5">
    <cfRule type="cellIs" dxfId="12475" priority="3680" stopIfTrue="1" operator="equal">
      <formula>"A / B &amp; D Remand"</formula>
    </cfRule>
  </conditionalFormatting>
  <conditionalFormatting sqref="G5 I5 K5:L5">
    <cfRule type="cellIs" dxfId="12474" priority="3694" stopIfTrue="1" operator="equal">
      <formula>"A / B &amp; D Remand"</formula>
    </cfRule>
  </conditionalFormatting>
  <conditionalFormatting sqref="D6:D7 F6:F7 H6:H7 J6:J7">
    <cfRule type="cellIs" dxfId="12473" priority="3700" stopIfTrue="1" operator="equal">
      <formula>"A / B &amp; D Remand"</formula>
    </cfRule>
  </conditionalFormatting>
  <conditionalFormatting sqref="E5">
    <cfRule type="cellIs" dxfId="12472" priority="3688" stopIfTrue="1" operator="equal">
      <formula>"A / B &amp; D Remand"</formula>
    </cfRule>
  </conditionalFormatting>
  <conditionalFormatting sqref="E6">
    <cfRule type="cellIs" dxfId="12471" priority="3716" stopIfTrue="1" operator="equal">
      <formula>"A / B &amp; D Remand"</formula>
    </cfRule>
  </conditionalFormatting>
  <conditionalFormatting sqref="E7">
    <cfRule type="cellIs" dxfId="12470" priority="3726" stopIfTrue="1" operator="equal">
      <formula>"A / B &amp; D Remand"</formula>
    </cfRule>
  </conditionalFormatting>
  <conditionalFormatting sqref="G7 I7 K7:L7">
    <cfRule type="cellIs" dxfId="12469" priority="3732" stopIfTrue="1" operator="equal">
      <formula>"A / B &amp; D Remand"</formula>
    </cfRule>
  </conditionalFormatting>
  <conditionalFormatting sqref="C5">
    <cfRule type="cellIs" dxfId="12468" priority="3742" stopIfTrue="1" operator="equal">
      <formula>"A / B &amp; D Remand"</formula>
    </cfRule>
  </conditionalFormatting>
  <conditionalFormatting sqref="C5:C6 G6 I6 K6:L6">
    <cfRule type="cellIs" dxfId="12467" priority="3720" stopIfTrue="1" operator="equal">
      <formula>"A / B &amp; D Remand"</formula>
    </cfRule>
  </conditionalFormatting>
  <conditionalFormatting sqref="C6:C7">
    <cfRule type="cellIs" dxfId="12466" priority="3752" stopIfTrue="1" operator="equal">
      <formula>"A / B &amp; D Remand"</formula>
    </cfRule>
  </conditionalFormatting>
  <conditionalFormatting sqref="C7">
    <cfRule type="cellIs" dxfId="12465" priority="3762" stopIfTrue="1" operator="equal">
      <formula>"A / B &amp; D Remand"</formula>
    </cfRule>
  </conditionalFormatting>
  <conditionalFormatting sqref="G8">
    <cfRule type="cellIs" dxfId="12464" priority="3794" stopIfTrue="1" operator="equal">
      <formula>"A / B &amp; D Remand"</formula>
    </cfRule>
  </conditionalFormatting>
  <conditionalFormatting sqref="G8:G9 I9">
    <cfRule type="cellIs" dxfId="12463" priority="3804" stopIfTrue="1" operator="equal">
      <formula>"A / B &amp; D Remand"</formula>
    </cfRule>
  </conditionalFormatting>
  <conditionalFormatting sqref="G9 I9">
    <cfRule type="cellIs" dxfId="12462" priority="3814" stopIfTrue="1" operator="equal">
      <formula>"A / B &amp; D Remand"</formula>
    </cfRule>
  </conditionalFormatting>
  <conditionalFormatting sqref="E8:E9 E22 E29">
    <cfRule type="cellIs" dxfId="12461" priority="3820" stopIfTrue="1" operator="equal">
      <formula>"A / B &amp; D Remand"</formula>
    </cfRule>
  </conditionalFormatting>
  <conditionalFormatting sqref="E9">
    <cfRule type="cellIs" dxfId="12460" priority="3830" stopIfTrue="1" operator="equal">
      <formula>"A / B &amp; D Remand"</formula>
    </cfRule>
  </conditionalFormatting>
  <conditionalFormatting sqref="L9:L18 L23:L25 L30:L32">
    <cfRule type="cellIs" dxfId="12459" priority="3836" stopIfTrue="1" operator="equal">
      <formula>"A / B &amp; D Remand"</formula>
    </cfRule>
  </conditionalFormatting>
  <conditionalFormatting sqref="E12:E16 E18 E24:E25 E30:E31">
    <cfRule type="cellIs" dxfId="12458" priority="3856" stopIfTrue="1" operator="equal">
      <formula>"A / B &amp; D Remand"</formula>
    </cfRule>
  </conditionalFormatting>
  <conditionalFormatting sqref="E12 E17">
    <cfRule type="cellIs" dxfId="12457" priority="3866" stopIfTrue="1" operator="equal">
      <formula>"A / B &amp; D Remand"</formula>
    </cfRule>
  </conditionalFormatting>
  <conditionalFormatting sqref="G10 K10 E17 I10:I11">
    <cfRule type="cellIs" dxfId="12456" priority="3876" stopIfTrue="1" operator="equal">
      <formula>"A / B &amp; D Remand"</formula>
    </cfRule>
  </conditionalFormatting>
  <conditionalFormatting sqref="G10 K10 I10:I11">
    <cfRule type="cellIs" dxfId="12455" priority="3885" stopIfTrue="1" operator="equal">
      <formula>"A / B &amp; D Remand"</formula>
    </cfRule>
  </conditionalFormatting>
  <conditionalFormatting sqref="K11">
    <cfRule type="cellIs" dxfId="12454" priority="3890" stopIfTrue="1" operator="equal">
      <formula>"A / B &amp; D Remand"</formula>
    </cfRule>
  </conditionalFormatting>
  <conditionalFormatting sqref="K11 E23">
    <cfRule type="cellIs" dxfId="12453" priority="3898" stopIfTrue="1" operator="equal">
      <formula>"A / B &amp; D Remand"</formula>
    </cfRule>
  </conditionalFormatting>
  <conditionalFormatting sqref="E19 D20:F21 H20:H21 J20:J21 E23 D27:F28 H27:H28 J27:J28 E33 E26">
    <cfRule type="cellIs" dxfId="12452" priority="3908" stopIfTrue="1" operator="equal">
      <formula>"A / B &amp; D Remand"</formula>
    </cfRule>
  </conditionalFormatting>
  <conditionalFormatting sqref="C11 C23:C25 C30:C32 C13:C14 C16:C18">
    <cfRule type="cellIs" dxfId="12451" priority="3926" stopIfTrue="1" operator="equal">
      <formula>"A / B &amp; D Remand"</formula>
    </cfRule>
  </conditionalFormatting>
  <conditionalFormatting sqref="L8 C11 K11 L22 C23:C26 L29 C30:C33 C13:C14 C16:C19">
    <cfRule type="cellIs" dxfId="12450" priority="3832" stopIfTrue="1" operator="equal">
      <formula>"A / B &amp; D Remand"</formula>
    </cfRule>
  </conditionalFormatting>
  <conditionalFormatting sqref="C19:C20 C26:C27 C33">
    <cfRule type="cellIs" dxfId="12449" priority="3935" stopIfTrue="1" operator="equal">
      <formula>"A / B &amp; D Remand"</formula>
    </cfRule>
  </conditionalFormatting>
  <conditionalFormatting sqref="C20:C21 C27:C28">
    <cfRule type="cellIs" dxfId="12448" priority="3945" stopIfTrue="1" operator="equal">
      <formula>"A / B &amp; D Remand"</formula>
    </cfRule>
  </conditionalFormatting>
  <conditionalFormatting sqref="C21:C22 C28:C29 C8:C9">
    <cfRule type="cellIs" dxfId="12447" priority="3955" stopIfTrue="1" operator="equal">
      <formula>"A / B &amp; D Remand"</formula>
    </cfRule>
  </conditionalFormatting>
  <conditionalFormatting sqref="C22 C29 C8:C9">
    <cfRule type="cellIs" dxfId="12446" priority="3965" stopIfTrue="1" operator="equal">
      <formula>"A / B &amp; D Remand"</formula>
    </cfRule>
  </conditionalFormatting>
  <conditionalFormatting sqref="C34">
    <cfRule type="cellIs" dxfId="12445" priority="3972" stopIfTrue="1" operator="equal">
      <formula>"A / B &amp; D Remand"</formula>
    </cfRule>
  </conditionalFormatting>
  <conditionalFormatting sqref="C35">
    <cfRule type="cellIs" dxfId="12444" priority="3979" stopIfTrue="1" operator="equal">
      <formula>"A / B &amp; D Remand"</formula>
    </cfRule>
  </conditionalFormatting>
  <conditionalFormatting sqref="G11 G23 G30:G31 G17:G18 G25 G13:G14">
    <cfRule type="cellIs" dxfId="12443" priority="3997" stopIfTrue="1" operator="equal">
      <formula>"A / B &amp; D Remand"</formula>
    </cfRule>
  </conditionalFormatting>
  <conditionalFormatting sqref="G19 G33">
    <cfRule type="cellIs" dxfId="12442" priority="4005" stopIfTrue="1" operator="equal">
      <formula>"A / B &amp; D Remand"</formula>
    </cfRule>
  </conditionalFormatting>
  <conditionalFormatting sqref="G20 G27">
    <cfRule type="cellIs" dxfId="12441" priority="4013" stopIfTrue="1" operator="equal">
      <formula>"A / B &amp; D Remand"</formula>
    </cfRule>
  </conditionalFormatting>
  <conditionalFormatting sqref="G21 G28">
    <cfRule type="cellIs" dxfId="12440" priority="4021" stopIfTrue="1" operator="equal">
      <formula>"A / B &amp; D Remand"</formula>
    </cfRule>
  </conditionalFormatting>
  <conditionalFormatting sqref="G29">
    <cfRule type="cellIs" dxfId="12439" priority="4029" stopIfTrue="1" operator="equal">
      <formula>"A / B &amp; D Remand"</formula>
    </cfRule>
  </conditionalFormatting>
  <conditionalFormatting sqref="G34">
    <cfRule type="cellIs" dxfId="12438" priority="4037" stopIfTrue="1" operator="equal">
      <formula>"A / B &amp; D Remand"</formula>
    </cfRule>
  </conditionalFormatting>
  <conditionalFormatting sqref="G35">
    <cfRule type="cellIs" dxfId="12437" priority="4045" stopIfTrue="1" operator="equal">
      <formula>"A / B &amp; D Remand"</formula>
    </cfRule>
  </conditionalFormatting>
  <conditionalFormatting sqref="D34:F35 H34:H35 J34:J35 L34:L35">
    <cfRule type="cellIs" dxfId="12436" priority="4050" stopIfTrue="1" operator="equal">
      <formula>"A / B &amp; D Remand"</formula>
    </cfRule>
  </conditionalFormatting>
  <conditionalFormatting sqref="K34">
    <cfRule type="cellIs" dxfId="12435" priority="4066" stopIfTrue="1" operator="equal">
      <formula>"A / B &amp; D Remand"</formula>
    </cfRule>
  </conditionalFormatting>
  <conditionalFormatting sqref="K35">
    <cfRule type="cellIs" dxfId="12434" priority="4074" stopIfTrue="1" operator="equal">
      <formula>"A / B &amp; D Remand"</formula>
    </cfRule>
  </conditionalFormatting>
  <conditionalFormatting sqref="K35">
    <cfRule type="cellIs" dxfId="12433" priority="4071" stopIfTrue="1" operator="equal">
      <formula>"A / B &amp; D Remand"</formula>
    </cfRule>
  </conditionalFormatting>
  <conditionalFormatting sqref="K34">
    <cfRule type="cellIs" dxfId="12432" priority="4063" stopIfTrue="1" operator="equal">
      <formula>"A / B &amp; D Remand"</formula>
    </cfRule>
  </conditionalFormatting>
  <conditionalFormatting sqref="I34">
    <cfRule type="cellIs" dxfId="12431" priority="4101" stopIfTrue="1" operator="equal">
      <formula>"A / B &amp; D Remand"</formula>
    </cfRule>
  </conditionalFormatting>
  <conditionalFormatting sqref="I35">
    <cfRule type="cellIs" dxfId="12430" priority="4108" stopIfTrue="1" operator="equal">
      <formula>"A / B &amp; D Remand"</formula>
    </cfRule>
  </conditionalFormatting>
  <conditionalFormatting sqref="I35">
    <cfRule type="cellIs" dxfId="12429" priority="4111" stopIfTrue="1" operator="equal">
      <formula>"A / B &amp; D Remand"</formula>
    </cfRule>
  </conditionalFormatting>
  <conditionalFormatting sqref="I34">
    <cfRule type="cellIs" dxfId="12428" priority="4098" stopIfTrue="1" operator="equal">
      <formula>"A / B &amp; D Remand"</formula>
    </cfRule>
  </conditionalFormatting>
  <conditionalFormatting sqref="G35">
    <cfRule type="cellIs" dxfId="12427" priority="4042" stopIfTrue="1" operator="equal">
      <formula>"A / B &amp; D Remand"</formula>
    </cfRule>
  </conditionalFormatting>
  <conditionalFormatting sqref="I13:I16 I23:I25 I30:I32 I18">
    <cfRule type="cellIs" dxfId="12426" priority="4149" stopIfTrue="1" operator="equal">
      <formula>"A / B &amp; D Remand"</formula>
    </cfRule>
  </conditionalFormatting>
  <conditionalFormatting sqref="I19">
    <cfRule type="cellIs" dxfId="12425" priority="4157" stopIfTrue="1" operator="equal">
      <formula>"A / B &amp; D Remand"</formula>
    </cfRule>
  </conditionalFormatting>
  <conditionalFormatting sqref="I20 I27">
    <cfRule type="cellIs" dxfId="12424" priority="4165" stopIfTrue="1" operator="equal">
      <formula>"A / B &amp; D Remand"</formula>
    </cfRule>
  </conditionalFormatting>
  <conditionalFormatting sqref="I21 I28">
    <cfRule type="cellIs" dxfId="12423" priority="4173" stopIfTrue="1" operator="equal">
      <formula>"A / B &amp; D Remand"</formula>
    </cfRule>
  </conditionalFormatting>
  <conditionalFormatting sqref="I29">
    <cfRule type="cellIs" dxfId="12422" priority="4189" stopIfTrue="1" operator="equal">
      <formula>"A / B &amp; D Remand"</formula>
    </cfRule>
  </conditionalFormatting>
  <conditionalFormatting sqref="I26">
    <cfRule type="cellIs" dxfId="12421" priority="4195" stopIfTrue="1" operator="equal">
      <formula>"A / B &amp; D Remand"</formula>
    </cfRule>
  </conditionalFormatting>
  <conditionalFormatting sqref="K13:K16 K24:K25 I26 K30:K31">
    <cfRule type="cellIs" dxfId="12420" priority="4203" stopIfTrue="1" operator="equal">
      <formula>"A / B &amp; D Remand"</formula>
    </cfRule>
  </conditionalFormatting>
  <conditionalFormatting sqref="K13:K16 K24:K26 K30:K31 K19 K33">
    <cfRule type="cellIs" dxfId="12419" priority="4212" stopIfTrue="1" operator="equal">
      <formula>"A / B &amp; D Remand"</formula>
    </cfRule>
  </conditionalFormatting>
  <conditionalFormatting sqref="K19 K26 K33">
    <cfRule type="cellIs" dxfId="12418" priority="4221" stopIfTrue="1" operator="equal">
      <formula>"A / B &amp; D Remand"</formula>
    </cfRule>
  </conditionalFormatting>
  <conditionalFormatting sqref="K20 K27">
    <cfRule type="cellIs" dxfId="12417" priority="4229" stopIfTrue="1" operator="equal">
      <formula>"A / B &amp; D Remand"</formula>
    </cfRule>
  </conditionalFormatting>
  <conditionalFormatting sqref="K21 K28">
    <cfRule type="cellIs" dxfId="12416" priority="4237" stopIfTrue="1" operator="equal">
      <formula>"A / B &amp; D Remand"</formula>
    </cfRule>
  </conditionalFormatting>
  <conditionalFormatting sqref="K22">
    <cfRule type="cellIs" dxfId="12415" priority="4245" stopIfTrue="1" operator="equal">
      <formula>"A / B &amp; D Remand"</formula>
    </cfRule>
  </conditionalFormatting>
  <conditionalFormatting sqref="L19:L21 L26:L28 L33">
    <cfRule type="cellIs" dxfId="12414" priority="4247" stopIfTrue="1" operator="equal">
      <formula>"A / B &amp; D Remand"</formula>
    </cfRule>
  </conditionalFormatting>
  <conditionalFormatting sqref="I13:I16 K20:K22 K27:K28 G34 I18:I21 I23:I32">
    <cfRule type="cellIs" dxfId="12413" priority="4034" stopIfTrue="1" operator="equal">
      <formula>"A / B &amp; D Remand"</formula>
    </cfRule>
  </conditionalFormatting>
  <conditionalFormatting sqref="G11 C35 G17:G21 G23 G27:G31 G33 G25 G13:G14">
    <cfRule type="cellIs" dxfId="12412" priority="3977" stopIfTrue="1" operator="equal">
      <formula>"A / B &amp; D Remand"</formula>
    </cfRule>
  </conditionalFormatting>
  <conditionalFormatting sqref="C34">
    <cfRule type="cellIs" dxfId="12411" priority="3970" stopIfTrue="1" operator="equal">
      <formula>"A / B &amp; D Remand"</formula>
    </cfRule>
  </conditionalFormatting>
  <conditionalFormatting sqref="D8:D19 F8:F19 H8:H19 J8:J19 D22:D26 F22:F26 H22:H26 J22:J26 D29:D33 F29:F33 H29:H33 J29:J33">
    <cfRule type="cellIs" dxfId="12410" priority="3816" stopIfTrue="1" operator="equal">
      <formula>"A / B &amp; D Remand"</formula>
    </cfRule>
  </conditionalFormatting>
  <conditionalFormatting sqref="N34:Q35">
    <cfRule type="cellIs" dxfId="12409" priority="4082" stopIfTrue="1" operator="equal">
      <formula>"A"</formula>
    </cfRule>
  </conditionalFormatting>
  <conditionalFormatting sqref="R34">
    <cfRule type="cellIs" dxfId="12408" priority="4085" stopIfTrue="1" operator="equal">
      <formula>"A"</formula>
    </cfRule>
  </conditionalFormatting>
  <conditionalFormatting sqref="R35">
    <cfRule type="cellIs" dxfId="12407" priority="4094" stopIfTrue="1" operator="equal">
      <formula>"A"</formula>
    </cfRule>
  </conditionalFormatting>
  <conditionalFormatting sqref="M35">
    <cfRule type="cellIs" dxfId="12406" priority="4091" stopIfTrue="1" operator="equal">
      <formula>"A"</formula>
    </cfRule>
  </conditionalFormatting>
  <conditionalFormatting sqref="W34">
    <cfRule type="cellIs" dxfId="12405" priority="4130" stopIfTrue="1" operator="equal">
      <formula>"A"</formula>
    </cfRule>
  </conditionalFormatting>
  <conditionalFormatting sqref="X34">
    <cfRule type="cellIs" dxfId="12404" priority="4134" stopIfTrue="1" operator="equal">
      <formula>"A"</formula>
    </cfRule>
  </conditionalFormatting>
  <conditionalFormatting sqref="X35">
    <cfRule type="cellIs" dxfId="12403" priority="4142" stopIfTrue="1" operator="equal">
      <formula>"A"</formula>
    </cfRule>
  </conditionalFormatting>
  <conditionalFormatting sqref="W35">
    <cfRule type="cellIs" dxfId="12402" priority="4138" stopIfTrue="1" operator="equal">
      <formula>"A"</formula>
    </cfRule>
  </conditionalFormatting>
  <conditionalFormatting sqref="S35:V35">
    <cfRule type="cellIs" dxfId="12401" priority="4135" stopIfTrue="1" operator="equal">
      <formula>"A"</formula>
    </cfRule>
  </conditionalFormatting>
  <conditionalFormatting sqref="S34:V34">
    <cfRule type="cellIs" dxfId="12400" priority="4128" stopIfTrue="1" operator="equal">
      <formula>"A"</formula>
    </cfRule>
  </conditionalFormatting>
  <conditionalFormatting sqref="M34">
    <cfRule type="cellIs" dxfId="12399" priority="4080" stopIfTrue="1" operator="equal">
      <formula>"A"</formula>
    </cfRule>
  </conditionalFormatting>
  <conditionalFormatting sqref="N8:Q12 N15:Q19 N22:Q26 O27 N29:Q33">
    <cfRule type="cellIs" dxfId="12398" priority="4258" stopIfTrue="1" operator="equal">
      <formula>"A"</formula>
    </cfRule>
  </conditionalFormatting>
  <conditionalFormatting sqref="M8:M33">
    <cfRule type="cellIs" dxfId="12397" priority="4255" stopIfTrue="1" operator="equal">
      <formula>"A"</formula>
    </cfRule>
  </conditionalFormatting>
  <conditionalFormatting sqref="P13:Q13 N14:Q14 N20:Q21">
    <cfRule type="cellIs" dxfId="12396" priority="4268" stopIfTrue="1" operator="equal">
      <formula>"A"</formula>
    </cfRule>
  </conditionalFormatting>
  <conditionalFormatting sqref="O13">
    <cfRule type="cellIs" dxfId="12395" priority="4273" stopIfTrue="1" operator="equal">
      <formula>"A"</formula>
    </cfRule>
  </conditionalFormatting>
  <conditionalFormatting sqref="N27:N28 P27:Q27 O28:Q28">
    <cfRule type="cellIs" dxfId="12394" priority="4276" stopIfTrue="1" operator="equal">
      <formula>"A"</formula>
    </cfRule>
  </conditionalFormatting>
  <conditionalFormatting sqref="V8 V15 V22 V29">
    <cfRule type="cellIs" dxfId="12393" priority="4284" stopIfTrue="1" operator="equal">
      <formula>"A"</formula>
    </cfRule>
  </conditionalFormatting>
  <conditionalFormatting sqref="W8 S13 W15 S20 W22 S27 W29">
    <cfRule type="cellIs" dxfId="12392" priority="4288" stopIfTrue="1" operator="equal">
      <formula>"A"</formula>
    </cfRule>
  </conditionalFormatting>
  <conditionalFormatting sqref="W13 W20 W27">
    <cfRule type="cellIs" dxfId="12391" priority="4305" stopIfTrue="1" operator="equal">
      <formula>"A"</formula>
    </cfRule>
  </conditionalFormatting>
  <conditionalFormatting sqref="T14:U14 T21:U21 T28:U28">
    <cfRule type="cellIs" dxfId="12390" priority="4310" stopIfTrue="1" operator="equal">
      <formula>"A"</formula>
    </cfRule>
  </conditionalFormatting>
  <conditionalFormatting sqref="X14 X21 X28">
    <cfRule type="cellIs" dxfId="12389" priority="4318" stopIfTrue="1" operator="equal">
      <formula>"A"</formula>
    </cfRule>
  </conditionalFormatting>
  <conditionalFormatting sqref="S33">
    <cfRule type="cellIs" dxfId="12388" priority="4321" stopIfTrue="1" operator="equal">
      <formula>"A"</formula>
    </cfRule>
  </conditionalFormatting>
  <conditionalFormatting sqref="V33">
    <cfRule type="cellIs" dxfId="12387" priority="4326" stopIfTrue="1" operator="equal">
      <formula>"A"</formula>
    </cfRule>
  </conditionalFormatting>
  <conditionalFormatting sqref="T33:U33">
    <cfRule type="cellIs" dxfId="12386" priority="4324" stopIfTrue="1" operator="equal">
      <formula>"A"</formula>
    </cfRule>
  </conditionalFormatting>
  <conditionalFormatting sqref="W14 W21 W28">
    <cfRule type="cellIs" dxfId="12385" priority="4316" stopIfTrue="1" operator="equal">
      <formula>"A"</formula>
    </cfRule>
  </conditionalFormatting>
  <conditionalFormatting sqref="V14 V21 V28">
    <cfRule type="cellIs" dxfId="12384" priority="4314" stopIfTrue="1" operator="equal">
      <formula>"A"</formula>
    </cfRule>
  </conditionalFormatting>
  <conditionalFormatting sqref="X13 X20 X27">
    <cfRule type="cellIs" dxfId="12383" priority="4308" stopIfTrue="1" operator="equal">
      <formula>"A"</formula>
    </cfRule>
  </conditionalFormatting>
  <conditionalFormatting sqref="X8 S9:X12 T13:V13 S14 X15 S16:X19 T20:V20 S21 X22 S23:X26 T27:V27 S28 X29 S30:X32 W33:X33">
    <cfRule type="cellIs" dxfId="12382" priority="4298" stopIfTrue="1" operator="equal">
      <formula>"A"</formula>
    </cfRule>
  </conditionalFormatting>
  <conditionalFormatting sqref="T8:U8 T15:U15 T22:U22 T29:U29">
    <cfRule type="cellIs" dxfId="12381" priority="4282" stopIfTrue="1" operator="equal">
      <formula>"A"</formula>
    </cfRule>
  </conditionalFormatting>
  <conditionalFormatting sqref="S8 S15 S22 S29">
    <cfRule type="cellIs" dxfId="12380" priority="4280" stopIfTrue="1" operator="equal">
      <formula>"A"</formula>
    </cfRule>
  </conditionalFormatting>
  <conditionalFormatting sqref="R8:R33">
    <cfRule type="cellIs" dxfId="12379" priority="4263" stopIfTrue="1" operator="equal">
      <formula>"A"</formula>
    </cfRule>
  </conditionalFormatting>
  <conditionalFormatting sqref="X35">
    <cfRule type="cellIs" dxfId="12378" priority="4141" stopIfTrue="1" operator="equal">
      <formula>"B"</formula>
    </cfRule>
  </conditionalFormatting>
  <conditionalFormatting sqref="W35">
    <cfRule type="cellIs" dxfId="12377" priority="4137" stopIfTrue="1" operator="equal">
      <formula>"B"</formula>
    </cfRule>
  </conditionalFormatting>
  <conditionalFormatting sqref="R35">
    <cfRule type="cellIs" dxfId="12376" priority="4093" stopIfTrue="1" operator="equal">
      <formula>"B"</formula>
    </cfRule>
  </conditionalFormatting>
  <conditionalFormatting sqref="X34 S35:V35">
    <cfRule type="cellIs" dxfId="12375" priority="4133" stopIfTrue="1" operator="equal">
      <formula>"B"</formula>
    </cfRule>
  </conditionalFormatting>
  <conditionalFormatting sqref="V33">
    <cfRule type="cellIs" dxfId="12374" priority="4325" stopIfTrue="1" operator="equal">
      <formula>"B"</formula>
    </cfRule>
  </conditionalFormatting>
  <conditionalFormatting sqref="W34">
    <cfRule type="cellIs" dxfId="12373" priority="4129" stopIfTrue="1" operator="equal">
      <formula>"B"</formula>
    </cfRule>
  </conditionalFormatting>
  <conditionalFormatting sqref="T33:U33">
    <cfRule type="cellIs" dxfId="12372" priority="4323" stopIfTrue="1" operator="equal">
      <formula>"B"</formula>
    </cfRule>
  </conditionalFormatting>
  <conditionalFormatting sqref="S33">
    <cfRule type="cellIs" dxfId="12371" priority="4320" stopIfTrue="1" operator="equal">
      <formula>"B"</formula>
    </cfRule>
  </conditionalFormatting>
  <conditionalFormatting sqref="X14 X21 X28">
    <cfRule type="cellIs" dxfId="12370" priority="4317" stopIfTrue="1" operator="equal">
      <formula>"B"</formula>
    </cfRule>
  </conditionalFormatting>
  <conditionalFormatting sqref="W14 W21 W28">
    <cfRule type="cellIs" dxfId="12369" priority="4315" stopIfTrue="1" operator="equal">
      <formula>"B"</formula>
    </cfRule>
  </conditionalFormatting>
  <conditionalFormatting sqref="S34:V34">
    <cfRule type="cellIs" dxfId="12368" priority="4127" stopIfTrue="1" operator="equal">
      <formula>"B"</formula>
    </cfRule>
  </conditionalFormatting>
  <conditionalFormatting sqref="V14 V21 V28">
    <cfRule type="cellIs" dxfId="12367" priority="4313" stopIfTrue="1" operator="equal">
      <formula>"B"</formula>
    </cfRule>
  </conditionalFormatting>
  <conditionalFormatting sqref="T14:U14 T21:U21 T28:U28">
    <cfRule type="cellIs" dxfId="12366" priority="4309" stopIfTrue="1" operator="equal">
      <formula>"B"</formula>
    </cfRule>
  </conditionalFormatting>
  <conditionalFormatting sqref="M35">
    <cfRule type="cellIs" dxfId="12365" priority="4090" stopIfTrue="1" operator="equal">
      <formula>"B"</formula>
    </cfRule>
  </conditionalFormatting>
  <conditionalFormatting sqref="X13 X20 X27">
    <cfRule type="cellIs" dxfId="12364" priority="4307" stopIfTrue="1" operator="equal">
      <formula>"B"</formula>
    </cfRule>
  </conditionalFormatting>
  <conditionalFormatting sqref="W13 W20 W27">
    <cfRule type="cellIs" dxfId="12363" priority="4304" stopIfTrue="1" operator="equal">
      <formula>"B"</formula>
    </cfRule>
  </conditionalFormatting>
  <conditionalFormatting sqref="X8 S9:X12 T13:V13 S14 X15 S16:X19 T20:V20 S21 X22 S23:X26 T27:V27 S28 X29 S30:X32 W33:X33">
    <cfRule type="cellIs" dxfId="12362" priority="4297" stopIfTrue="1" operator="equal">
      <formula>"B"</formula>
    </cfRule>
  </conditionalFormatting>
  <conditionalFormatting sqref="W8 S13 W15 S20 W22 S27 W29">
    <cfRule type="cellIs" dxfId="12361" priority="4287" stopIfTrue="1" operator="equal">
      <formula>"B"</formula>
    </cfRule>
  </conditionalFormatting>
  <conditionalFormatting sqref="V8 V15 V22 V29">
    <cfRule type="cellIs" dxfId="12360" priority="4283" stopIfTrue="1" operator="equal">
      <formula>"B"</formula>
    </cfRule>
  </conditionalFormatting>
  <conditionalFormatting sqref="R34">
    <cfRule type="cellIs" dxfId="12359" priority="4084" stopIfTrue="1" operator="equal">
      <formula>"B"</formula>
    </cfRule>
  </conditionalFormatting>
  <conditionalFormatting sqref="T8:U8 T15:U15 T22:U22 T29:U29">
    <cfRule type="cellIs" dxfId="12358" priority="4281" stopIfTrue="1" operator="equal">
      <formula>"B"</formula>
    </cfRule>
  </conditionalFormatting>
  <conditionalFormatting sqref="R8:R33">
    <cfRule type="cellIs" dxfId="12357" priority="4262" stopIfTrue="1" operator="equal">
      <formula>"B"</formula>
    </cfRule>
  </conditionalFormatting>
  <conditionalFormatting sqref="S8 S15 S22 S29">
    <cfRule type="cellIs" dxfId="12356" priority="4279" stopIfTrue="1" operator="equal">
      <formula>"B"</formula>
    </cfRule>
  </conditionalFormatting>
  <conditionalFormatting sqref="N27:N28 P27:Q27 O28:Q28">
    <cfRule type="cellIs" dxfId="12355" priority="4275" stopIfTrue="1" operator="equal">
      <formula>"B"</formula>
    </cfRule>
  </conditionalFormatting>
  <conditionalFormatting sqref="O13">
    <cfRule type="cellIs" dxfId="12354" priority="4272" stopIfTrue="1" operator="equal">
      <formula>"B"</formula>
    </cfRule>
  </conditionalFormatting>
  <conditionalFormatting sqref="P13:Q13 N14:Q14 N20:Q21">
    <cfRule type="cellIs" dxfId="12353" priority="4267" stopIfTrue="1" operator="equal">
      <formula>"B"</formula>
    </cfRule>
  </conditionalFormatting>
  <conditionalFormatting sqref="N8:Q12 N15:Q19 N22:Q26 O27 N29:Q33">
    <cfRule type="cellIs" dxfId="12352" priority="4257" stopIfTrue="1" operator="equal">
      <formula>"B"</formula>
    </cfRule>
  </conditionalFormatting>
  <conditionalFormatting sqref="M8:M33">
    <cfRule type="cellIs" dxfId="12351" priority="4254" stopIfTrue="1" operator="equal">
      <formula>"B"</formula>
    </cfRule>
  </conditionalFormatting>
  <conditionalFormatting sqref="N34:Q35">
    <cfRule type="cellIs" dxfId="12350" priority="4081" stopIfTrue="1" operator="equal">
      <formula>"B"</formula>
    </cfRule>
  </conditionalFormatting>
  <conditionalFormatting sqref="M34">
    <cfRule type="cellIs" dxfId="12349" priority="4079" stopIfTrue="1" operator="equal">
      <formula>"B"</formula>
    </cfRule>
  </conditionalFormatting>
  <conditionalFormatting sqref="E5">
    <cfRule type="cellIs" dxfId="12348" priority="3689" stopIfTrue="1" operator="equal">
      <formula>"C Remand "</formula>
    </cfRule>
  </conditionalFormatting>
  <conditionalFormatting sqref="D6:D7 F6:F7 H6:H7 J6:J7">
    <cfRule type="cellIs" dxfId="12347" priority="3701" stopIfTrue="1" operator="equal">
      <formula>"C Remand "</formula>
    </cfRule>
  </conditionalFormatting>
  <conditionalFormatting sqref="G5 I5 K5:L5">
    <cfRule type="cellIs" dxfId="12346" priority="3695" stopIfTrue="1" operator="equal">
      <formula>"C Remand "</formula>
    </cfRule>
  </conditionalFormatting>
  <conditionalFormatting sqref="G6 I6 K6:L6">
    <cfRule type="cellIs" dxfId="12345" priority="3721" stopIfTrue="1" operator="equal">
      <formula>"C Remand "</formula>
    </cfRule>
  </conditionalFormatting>
  <conditionalFormatting sqref="G7 I7 K7:L7">
    <cfRule type="cellIs" dxfId="12344" priority="3733" stopIfTrue="1" operator="equal">
      <formula>"C Remand "</formula>
    </cfRule>
  </conditionalFormatting>
  <conditionalFormatting sqref="E7">
    <cfRule type="cellIs" dxfId="12343" priority="3727" stopIfTrue="1" operator="equal">
      <formula>"C Remand "</formula>
    </cfRule>
  </conditionalFormatting>
  <conditionalFormatting sqref="C5">
    <cfRule type="cellIs" dxfId="12342" priority="3743" stopIfTrue="1" operator="equal">
      <formula>"C Remand "</formula>
    </cfRule>
  </conditionalFormatting>
  <conditionalFormatting sqref="C6">
    <cfRule type="cellIs" dxfId="12341" priority="3753" stopIfTrue="1" operator="equal">
      <formula>"C Remand "</formula>
    </cfRule>
  </conditionalFormatting>
  <conditionalFormatting sqref="E6">
    <cfRule type="cellIs" dxfId="12340" priority="3717" stopIfTrue="1" operator="equal">
      <formula>"C Remand "</formula>
    </cfRule>
  </conditionalFormatting>
  <conditionalFormatting sqref="C7">
    <cfRule type="cellIs" dxfId="12339" priority="3763" stopIfTrue="1" operator="equal">
      <formula>"C Remand "</formula>
    </cfRule>
  </conditionalFormatting>
  <conditionalFormatting sqref="D5 F5 H5 J5">
    <cfRule type="cellIs" dxfId="12338" priority="3683" stopIfTrue="1" operator="equal">
      <formula>"C Remand "</formula>
    </cfRule>
  </conditionalFormatting>
  <conditionalFormatting sqref="G8">
    <cfRule type="cellIs" dxfId="12337" priority="3805" stopIfTrue="1" operator="equal">
      <formula>"C Remand "</formula>
    </cfRule>
  </conditionalFormatting>
  <conditionalFormatting sqref="E8 E22 E29">
    <cfRule type="cellIs" dxfId="12336" priority="3821" stopIfTrue="1" operator="equal">
      <formula>"C Remand "</formula>
    </cfRule>
  </conditionalFormatting>
  <conditionalFormatting sqref="L9:L18 L23:L25 L30:L32">
    <cfRule type="cellIs" dxfId="12335" priority="3837" stopIfTrue="1" operator="equal">
      <formula>"C Remand "</formula>
    </cfRule>
  </conditionalFormatting>
  <conditionalFormatting sqref="E13:E16 E18 E24:E25 E30:E31">
    <cfRule type="cellIs" dxfId="12334" priority="3857" stopIfTrue="1" operator="equal">
      <formula>"C Remand "</formula>
    </cfRule>
  </conditionalFormatting>
  <conditionalFormatting sqref="L8 L22 L29">
    <cfRule type="cellIs" dxfId="12333" priority="3833" stopIfTrue="1" operator="equal">
      <formula>"C Remand "</formula>
    </cfRule>
  </conditionalFormatting>
  <conditionalFormatting sqref="E12">
    <cfRule type="cellIs" dxfId="12332" priority="3867" stopIfTrue="1" operator="equal">
      <formula>"C Remand "</formula>
    </cfRule>
  </conditionalFormatting>
  <conditionalFormatting sqref="E17">
    <cfRule type="cellIs" dxfId="12331" priority="3877" stopIfTrue="1" operator="equal">
      <formula>"C Remand "</formula>
    </cfRule>
  </conditionalFormatting>
  <conditionalFormatting sqref="G10 K10 I10:I11">
    <cfRule type="cellIs" dxfId="12330" priority="3886" stopIfTrue="1" operator="equal">
      <formula>"C Remand "</formula>
    </cfRule>
  </conditionalFormatting>
  <conditionalFormatting sqref="K11">
    <cfRule type="cellIs" dxfId="12329" priority="3899" stopIfTrue="1" operator="equal">
      <formula>"C Remand "</formula>
    </cfRule>
  </conditionalFormatting>
  <conditionalFormatting sqref="E19 D20:F21 H20:H21 J20:J21 E23 D27:F28 H27:H28 J27:J28 E33 E26">
    <cfRule type="cellIs" dxfId="12328" priority="3909" stopIfTrue="1" operator="equal">
      <formula>"C Remand "</formula>
    </cfRule>
  </conditionalFormatting>
  <conditionalFormatting sqref="D8:D19 F8:F19 H8:H19 J8:J19 D22:D26 F22:F26 H22:H26 J22:J26 D29:D33 F29:F33 H29:H33 J29:J33">
    <cfRule type="cellIs" dxfId="12327" priority="3817" stopIfTrue="1" operator="equal">
      <formula>"C Remand "</formula>
    </cfRule>
  </conditionalFormatting>
  <conditionalFormatting sqref="C11 C23:C25 C30:C32 C13:C14 C16:C18">
    <cfRule type="cellIs" dxfId="12326" priority="3927" stopIfTrue="1" operator="equal">
      <formula>"C Remand "</formula>
    </cfRule>
  </conditionalFormatting>
  <conditionalFormatting sqref="C19 C26 C33">
    <cfRule type="cellIs" dxfId="12325" priority="3936" stopIfTrue="1" operator="equal">
      <formula>"C Remand "</formula>
    </cfRule>
  </conditionalFormatting>
  <conditionalFormatting sqref="C20 C27">
    <cfRule type="cellIs" dxfId="12324" priority="3946" stopIfTrue="1" operator="equal">
      <formula>"C Remand "</formula>
    </cfRule>
  </conditionalFormatting>
  <conditionalFormatting sqref="E9">
    <cfRule type="cellIs" dxfId="12323" priority="3831" stopIfTrue="1" operator="equal">
      <formula>"C Remand "</formula>
    </cfRule>
  </conditionalFormatting>
  <conditionalFormatting sqref="I13:I16 I23:I25 I30:I32 I18">
    <cfRule type="cellIs" dxfId="12322" priority="4150" stopIfTrue="1" operator="equal">
      <formula>"C Remand "</formula>
    </cfRule>
  </conditionalFormatting>
  <conditionalFormatting sqref="I19">
    <cfRule type="cellIs" dxfId="12321" priority="4158" stopIfTrue="1" operator="equal">
      <formula>"C Remand "</formula>
    </cfRule>
  </conditionalFormatting>
  <conditionalFormatting sqref="I20 I27">
    <cfRule type="cellIs" dxfId="12320" priority="4166" stopIfTrue="1" operator="equal">
      <formula>"C Remand "</formula>
    </cfRule>
  </conditionalFormatting>
  <conditionalFormatting sqref="I21 I28">
    <cfRule type="cellIs" dxfId="12319" priority="4174" stopIfTrue="1" operator="equal">
      <formula>"C Remand "</formula>
    </cfRule>
  </conditionalFormatting>
  <conditionalFormatting sqref="I29">
    <cfRule type="cellIs" dxfId="12318" priority="4190" stopIfTrue="1" operator="equal">
      <formula>"C Remand "</formula>
    </cfRule>
  </conditionalFormatting>
  <conditionalFormatting sqref="C21 C28">
    <cfRule type="cellIs" dxfId="12317" priority="3956" stopIfTrue="1" operator="equal">
      <formula>"C Remand "</formula>
    </cfRule>
  </conditionalFormatting>
  <conditionalFormatting sqref="I26">
    <cfRule type="cellIs" dxfId="12316" priority="4204" stopIfTrue="1" operator="equal">
      <formula>"C Remand "</formula>
    </cfRule>
  </conditionalFormatting>
  <conditionalFormatting sqref="K13:K16 K24:K25 K30:K31">
    <cfRule type="cellIs" dxfId="12315" priority="4213" stopIfTrue="1" operator="equal">
      <formula>"C Remand "</formula>
    </cfRule>
  </conditionalFormatting>
  <conditionalFormatting sqref="K19 K26 K33">
    <cfRule type="cellIs" dxfId="12314" priority="4222" stopIfTrue="1" operator="equal">
      <formula>"C Remand "</formula>
    </cfRule>
  </conditionalFormatting>
  <conditionalFormatting sqref="K20 K27">
    <cfRule type="cellIs" dxfId="12313" priority="4230" stopIfTrue="1" operator="equal">
      <formula>"C Remand "</formula>
    </cfRule>
  </conditionalFormatting>
  <conditionalFormatting sqref="K21 K28">
    <cfRule type="cellIs" dxfId="12312" priority="4238" stopIfTrue="1" operator="equal">
      <formula>"C Remand "</formula>
    </cfRule>
  </conditionalFormatting>
  <conditionalFormatting sqref="L19:L21 L26:L28 L33">
    <cfRule type="cellIs" dxfId="12311" priority="4248" stopIfTrue="1" operator="equal">
      <formula>"C Remand "</formula>
    </cfRule>
  </conditionalFormatting>
  <conditionalFormatting sqref="K22">
    <cfRule type="cellIs" dxfId="12310" priority="4246" stopIfTrue="1" operator="equal">
      <formula>"C Remand "</formula>
    </cfRule>
  </conditionalFormatting>
  <conditionalFormatting sqref="C35">
    <cfRule type="cellIs" dxfId="12309" priority="3978" stopIfTrue="1" operator="equal">
      <formula>"C Remand "</formula>
    </cfRule>
  </conditionalFormatting>
  <conditionalFormatting sqref="G11 G23 G30:G31 G17:G18 G25 G13:G14">
    <cfRule type="cellIs" dxfId="12308" priority="3998" stopIfTrue="1" operator="equal">
      <formula>"C Remand "</formula>
    </cfRule>
  </conditionalFormatting>
  <conditionalFormatting sqref="I35">
    <cfRule type="cellIs" dxfId="12307" priority="4109" stopIfTrue="1" operator="equal">
      <formula>"C Remand "</formula>
    </cfRule>
  </conditionalFormatting>
  <conditionalFormatting sqref="I34">
    <cfRule type="cellIs" dxfId="12306" priority="4099" stopIfTrue="1" operator="equal">
      <formula>"C Remand "</formula>
    </cfRule>
  </conditionalFormatting>
  <conditionalFormatting sqref="G19 G33">
    <cfRule type="cellIs" dxfId="12305" priority="4006" stopIfTrue="1" operator="equal">
      <formula>"C Remand "</formula>
    </cfRule>
  </conditionalFormatting>
  <conditionalFormatting sqref="G20 G27">
    <cfRule type="cellIs" dxfId="12304" priority="4014" stopIfTrue="1" operator="equal">
      <formula>"C Remand "</formula>
    </cfRule>
  </conditionalFormatting>
  <conditionalFormatting sqref="G21 G28">
    <cfRule type="cellIs" dxfId="12303" priority="4022" stopIfTrue="1" operator="equal">
      <formula>"C Remand "</formula>
    </cfRule>
  </conditionalFormatting>
  <conditionalFormatting sqref="G29">
    <cfRule type="cellIs" dxfId="12302" priority="4030" stopIfTrue="1" operator="equal">
      <formula>"C Remand "</formula>
    </cfRule>
  </conditionalFormatting>
  <conditionalFormatting sqref="D34:F35 H34:H35 J34:J35 L34:L35">
    <cfRule type="cellIs" dxfId="12301" priority="4051" stopIfTrue="1" operator="equal">
      <formula>"C Remand "</formula>
    </cfRule>
  </conditionalFormatting>
  <conditionalFormatting sqref="K35">
    <cfRule type="cellIs" dxfId="12300" priority="4072" stopIfTrue="1" operator="equal">
      <formula>"C Remand "</formula>
    </cfRule>
  </conditionalFormatting>
  <conditionalFormatting sqref="K34">
    <cfRule type="cellIs" dxfId="12299" priority="4064" stopIfTrue="1" operator="equal">
      <formula>"C Remand "</formula>
    </cfRule>
  </conditionalFormatting>
  <conditionalFormatting sqref="G35">
    <cfRule type="cellIs" dxfId="12298" priority="4043" stopIfTrue="1" operator="equal">
      <formula>"C Remand "</formula>
    </cfRule>
  </conditionalFormatting>
  <conditionalFormatting sqref="G34">
    <cfRule type="cellIs" dxfId="12297" priority="4035" stopIfTrue="1" operator="equal">
      <formula>"C Remand "</formula>
    </cfRule>
  </conditionalFormatting>
  <conditionalFormatting sqref="C22 C29 C8:C9">
    <cfRule type="cellIs" dxfId="12296" priority="3966" stopIfTrue="1" operator="equal">
      <formula>"C Remand "</formula>
    </cfRule>
  </conditionalFormatting>
  <conditionalFormatting sqref="C34">
    <cfRule type="cellIs" dxfId="12295" priority="3971" stopIfTrue="1" operator="equal">
      <formula>"C Remand "</formula>
    </cfRule>
  </conditionalFormatting>
  <conditionalFormatting sqref="G9 I9">
    <cfRule type="cellIs" dxfId="12294" priority="3815" stopIfTrue="1" operator="equal">
      <formula>"C Remand "</formula>
    </cfRule>
  </conditionalFormatting>
  <conditionalFormatting sqref="C1">
    <cfRule type="cellIs" dxfId="12293" priority="3669" stopIfTrue="1" operator="equal">
      <formula>"C Remand "</formula>
    </cfRule>
  </conditionalFormatting>
  <conditionalFormatting sqref="C36:O1048576">
    <cfRule type="cellIs" dxfId="12292" priority="4052" stopIfTrue="1" operator="equal">
      <formula>"c remand"</formula>
    </cfRule>
  </conditionalFormatting>
  <conditionalFormatting sqref="C1">
    <cfRule type="cellIs" dxfId="12291" priority="3663" stopIfTrue="1" operator="equal">
      <formula>"C Remand"</formula>
    </cfRule>
  </conditionalFormatting>
  <conditionalFormatting sqref="C5">
    <cfRule type="cellIs" dxfId="12290" priority="3737" stopIfTrue="1" operator="equal">
      <formula>"C Remand"</formula>
    </cfRule>
  </conditionalFormatting>
  <conditionalFormatting sqref="C6">
    <cfRule type="cellIs" dxfId="12289" priority="3747" stopIfTrue="1" operator="equal">
      <formula>"C Remand"</formula>
    </cfRule>
  </conditionalFormatting>
  <conditionalFormatting sqref="C7">
    <cfRule type="cellIs" dxfId="12288" priority="3757" stopIfTrue="1" operator="equal">
      <formula>"C Remand"</formula>
    </cfRule>
  </conditionalFormatting>
  <conditionalFormatting sqref="G8">
    <cfRule type="cellIs" dxfId="12287" priority="3798" stopIfTrue="1" operator="equal">
      <formula>"C Remand"</formula>
    </cfRule>
  </conditionalFormatting>
  <conditionalFormatting sqref="E12">
    <cfRule type="cellIs" dxfId="12286" priority="3860" stopIfTrue="1" operator="equal">
      <formula>"C Remand"</formula>
    </cfRule>
  </conditionalFormatting>
  <conditionalFormatting sqref="E17">
    <cfRule type="cellIs" dxfId="12285" priority="3870" stopIfTrue="1" operator="equal">
      <formula>"C Remand"</formula>
    </cfRule>
  </conditionalFormatting>
  <conditionalFormatting sqref="E9">
    <cfRule type="cellIs" dxfId="12284" priority="3824" stopIfTrue="1" operator="equal">
      <formula>"C Remand"</formula>
    </cfRule>
  </conditionalFormatting>
  <conditionalFormatting sqref="G10 K10 I10:I11">
    <cfRule type="cellIs" dxfId="12283" priority="3880" stopIfTrue="1" operator="equal">
      <formula>"C Remand"</formula>
    </cfRule>
  </conditionalFormatting>
  <conditionalFormatting sqref="K11">
    <cfRule type="cellIs" dxfId="12282" priority="3888" stopIfTrue="1" operator="equal">
      <formula>"C Remand"</formula>
    </cfRule>
  </conditionalFormatting>
  <conditionalFormatting sqref="K11">
    <cfRule type="cellIs" dxfId="12281" priority="3893" stopIfTrue="1" operator="equal">
      <formula>"C Remand"</formula>
    </cfRule>
  </conditionalFormatting>
  <conditionalFormatting sqref="E23">
    <cfRule type="cellIs" dxfId="12280" priority="3902" stopIfTrue="1" operator="equal">
      <formula>"C Remand"</formula>
    </cfRule>
  </conditionalFormatting>
  <conditionalFormatting sqref="G9 I9">
    <cfRule type="cellIs" dxfId="12279" priority="3808" stopIfTrue="1" operator="equal">
      <formula>"C Remand"</formula>
    </cfRule>
  </conditionalFormatting>
  <conditionalFormatting sqref="C11 C23:C25 C30:C32 C13:C14 C16:C18">
    <cfRule type="cellIs" dxfId="12278" priority="3920" stopIfTrue="1" operator="equal">
      <formula>"C Remand"</formula>
    </cfRule>
  </conditionalFormatting>
  <conditionalFormatting sqref="C19 C26 C33">
    <cfRule type="cellIs" dxfId="12277" priority="3929" stopIfTrue="1" operator="equal">
      <formula>"C Remand"</formula>
    </cfRule>
  </conditionalFormatting>
  <conditionalFormatting sqref="C20 C27">
    <cfRule type="cellIs" dxfId="12276" priority="3939" stopIfTrue="1" operator="equal">
      <formula>"C Remand"</formula>
    </cfRule>
  </conditionalFormatting>
  <conditionalFormatting sqref="C21 C28">
    <cfRule type="cellIs" dxfId="12275" priority="3949" stopIfTrue="1" operator="equal">
      <formula>"C Remand"</formula>
    </cfRule>
  </conditionalFormatting>
  <conditionalFormatting sqref="C35">
    <cfRule type="cellIs" dxfId="12274" priority="3982" stopIfTrue="1" operator="equal">
      <formula>"C Remand"</formula>
    </cfRule>
  </conditionalFormatting>
  <conditionalFormatting sqref="G11 G23 G30:G31 G17:G18 G25 G13:G14">
    <cfRule type="cellIs" dxfId="12273" priority="3992" stopIfTrue="1" operator="equal">
      <formula>"C Remand"</formula>
    </cfRule>
  </conditionalFormatting>
  <conditionalFormatting sqref="I13:I16 I23:I25 I30:I32 I18">
    <cfRule type="cellIs" dxfId="12272" priority="4144" stopIfTrue="1" operator="equal">
      <formula>"C Remand"</formula>
    </cfRule>
  </conditionalFormatting>
  <conditionalFormatting sqref="I19">
    <cfRule type="cellIs" dxfId="12271" priority="4152" stopIfTrue="1" operator="equal">
      <formula>"C Remand"</formula>
    </cfRule>
  </conditionalFormatting>
  <conditionalFormatting sqref="I20 I27">
    <cfRule type="cellIs" dxfId="12270" priority="4160" stopIfTrue="1" operator="equal">
      <formula>"C Remand"</formula>
    </cfRule>
  </conditionalFormatting>
  <conditionalFormatting sqref="I21 I28">
    <cfRule type="cellIs" dxfId="12269" priority="4168" stopIfTrue="1" operator="equal">
      <formula>"C Remand"</formula>
    </cfRule>
  </conditionalFormatting>
  <conditionalFormatting sqref="I29">
    <cfRule type="cellIs" dxfId="12268" priority="4184" stopIfTrue="1" operator="equal">
      <formula>"C Remand"</formula>
    </cfRule>
  </conditionalFormatting>
  <conditionalFormatting sqref="I26">
    <cfRule type="cellIs" dxfId="12267" priority="4192" stopIfTrue="1" operator="equal">
      <formula>"C Remand"</formula>
    </cfRule>
  </conditionalFormatting>
  <conditionalFormatting sqref="I26">
    <cfRule type="cellIs" dxfId="12266" priority="4198" stopIfTrue="1" operator="equal">
      <formula>"C Remand"</formula>
    </cfRule>
  </conditionalFormatting>
  <conditionalFormatting sqref="G19 G33">
    <cfRule type="cellIs" dxfId="12265" priority="4000" stopIfTrue="1" operator="equal">
      <formula>"C Remand"</formula>
    </cfRule>
  </conditionalFormatting>
  <conditionalFormatting sqref="K13:K16 K24:K25 K30:K31">
    <cfRule type="cellIs" dxfId="12264" priority="4207" stopIfTrue="1" operator="equal">
      <formula>"C Remand"</formula>
    </cfRule>
  </conditionalFormatting>
  <conditionalFormatting sqref="K19 K26 K33">
    <cfRule type="cellIs" dxfId="12263" priority="4216" stopIfTrue="1" operator="equal">
      <formula>"C Remand"</formula>
    </cfRule>
  </conditionalFormatting>
  <conditionalFormatting sqref="K20 K27">
    <cfRule type="cellIs" dxfId="12262" priority="4224" stopIfTrue="1" operator="equal">
      <formula>"C Remand"</formula>
    </cfRule>
  </conditionalFormatting>
  <conditionalFormatting sqref="K21 K28">
    <cfRule type="cellIs" dxfId="12261" priority="4232" stopIfTrue="1" operator="equal">
      <formula>"C Remand"</formula>
    </cfRule>
  </conditionalFormatting>
  <conditionalFormatting sqref="K22">
    <cfRule type="cellIs" dxfId="12260" priority="4240" stopIfTrue="1" operator="equal">
      <formula>"C Remand"</formula>
    </cfRule>
  </conditionalFormatting>
  <conditionalFormatting sqref="I34">
    <cfRule type="cellIs" dxfId="12259" priority="4104" stopIfTrue="1" operator="equal">
      <formula>"C Remand"</formula>
    </cfRule>
  </conditionalFormatting>
  <conditionalFormatting sqref="I35">
    <cfRule type="cellIs" dxfId="12258" priority="4114" stopIfTrue="1" operator="equal">
      <formula>"C Remand"</formula>
    </cfRule>
  </conditionalFormatting>
  <conditionalFormatting sqref="G20 G27">
    <cfRule type="cellIs" dxfId="12257" priority="4008" stopIfTrue="1" operator="equal">
      <formula>"C Remand"</formula>
    </cfRule>
  </conditionalFormatting>
  <conditionalFormatting sqref="G21 G28">
    <cfRule type="cellIs" dxfId="12256" priority="4016" stopIfTrue="1" operator="equal">
      <formula>"C Remand"</formula>
    </cfRule>
  </conditionalFormatting>
  <conditionalFormatting sqref="G29">
    <cfRule type="cellIs" dxfId="12255" priority="4024" stopIfTrue="1" operator="equal">
      <formula>"C Remand"</formula>
    </cfRule>
  </conditionalFormatting>
  <conditionalFormatting sqref="K35">
    <cfRule type="cellIs" dxfId="12254" priority="4077" stopIfTrue="1" operator="equal">
      <formula>"C Remand"</formula>
    </cfRule>
  </conditionalFormatting>
  <conditionalFormatting sqref="K34">
    <cfRule type="cellIs" dxfId="12253" priority="4069" stopIfTrue="1" operator="equal">
      <formula>"C Remand"</formula>
    </cfRule>
  </conditionalFormatting>
  <conditionalFormatting sqref="G35">
    <cfRule type="cellIs" dxfId="12252" priority="4048" stopIfTrue="1" operator="equal">
      <formula>"C Remand"</formula>
    </cfRule>
  </conditionalFormatting>
  <conditionalFormatting sqref="G34">
    <cfRule type="cellIs" dxfId="12251" priority="4040" stopIfTrue="1" operator="equal">
      <formula>"C Remand"</formula>
    </cfRule>
  </conditionalFormatting>
  <conditionalFormatting sqref="C22 C29 C8:C9">
    <cfRule type="cellIs" dxfId="12250" priority="3959" stopIfTrue="1" operator="equal">
      <formula>"C Remand"</formula>
    </cfRule>
  </conditionalFormatting>
  <conditionalFormatting sqref="C34">
    <cfRule type="cellIs" dxfId="12249" priority="3975" stopIfTrue="1" operator="equal">
      <formula>"C Remand"</formula>
    </cfRule>
  </conditionalFormatting>
  <conditionalFormatting sqref="V14:W14 V21:W21 V28:W28">
    <cfRule type="cellIs" dxfId="12248" priority="4312" stopIfTrue="1" operator="equal">
      <formula>"C"</formula>
    </cfRule>
  </conditionalFormatting>
  <conditionalFormatting sqref="X34 S35:V35">
    <cfRule type="cellIs" dxfId="12247" priority="4132" stopIfTrue="1" operator="equal">
      <formula>"C"</formula>
    </cfRule>
  </conditionalFormatting>
  <conditionalFormatting sqref="X13 T14:U14 X20 T21:U21 X27 T28:U28">
    <cfRule type="cellIs" dxfId="12246" priority="4306" stopIfTrue="1" operator="equal">
      <formula>"C"</formula>
    </cfRule>
  </conditionalFormatting>
  <conditionalFormatting sqref="R35">
    <cfRule type="cellIs" dxfId="12245" priority="4092" stopIfTrue="1" operator="equal">
      <formula>"C"</formula>
    </cfRule>
  </conditionalFormatting>
  <conditionalFormatting sqref="W13 W20 W27">
    <cfRule type="cellIs" dxfId="12244" priority="4303" stopIfTrue="1" operator="equal">
      <formula>"C"</formula>
    </cfRule>
  </conditionalFormatting>
  <conditionalFormatting sqref="W8 S13 W15 S20 W22 S27 W29">
    <cfRule type="cellIs" dxfId="12243" priority="4286" stopIfTrue="1" operator="equal">
      <formula>"C"</formula>
    </cfRule>
  </conditionalFormatting>
  <conditionalFormatting sqref="X8 S9:X12 T13:V13 S14 X15 S16:X19 T20:V20 S21 X22 S23:X26 T27:V27 S28 X29 S30:X32 W33:X33">
    <cfRule type="cellIs" dxfId="12242" priority="4296" stopIfTrue="1" operator="equal">
      <formula>"C"</formula>
    </cfRule>
  </conditionalFormatting>
  <conditionalFormatting sqref="S34:W34">
    <cfRule type="cellIs" dxfId="12241" priority="4126" stopIfTrue="1" operator="equal">
      <formula>"C"</formula>
    </cfRule>
  </conditionalFormatting>
  <conditionalFormatting sqref="R34">
    <cfRule type="cellIs" dxfId="12240" priority="4083" stopIfTrue="1" operator="equal">
      <formula>"C"</formula>
    </cfRule>
  </conditionalFormatting>
  <conditionalFormatting sqref="V8 V15 V22 V29 M35">
    <cfRule type="cellIs" dxfId="12239" priority="4089" stopIfTrue="1" operator="equal">
      <formula>"C"</formula>
    </cfRule>
  </conditionalFormatting>
  <conditionalFormatting sqref="S8:U8 S15:U15 S22:U22 S29:U29">
    <cfRule type="cellIs" dxfId="12238" priority="4278" stopIfTrue="1" operator="equal">
      <formula>"C"</formula>
    </cfRule>
  </conditionalFormatting>
  <conditionalFormatting sqref="N27:N28 P27:Q27 O28:Q28">
    <cfRule type="cellIs" dxfId="12237" priority="4274" stopIfTrue="1" operator="equal">
      <formula>"C"</formula>
    </cfRule>
  </conditionalFormatting>
  <conditionalFormatting sqref="N8:Q12 N15:Q19 N22:Q26 O27 N29:Q33">
    <cfRule type="cellIs" dxfId="12236" priority="4256" stopIfTrue="1" operator="equal">
      <formula>"C"</formula>
    </cfRule>
  </conditionalFormatting>
  <conditionalFormatting sqref="O13">
    <cfRule type="cellIs" dxfId="12235" priority="4271" stopIfTrue="1" operator="equal">
      <formula>"C"</formula>
    </cfRule>
  </conditionalFormatting>
  <conditionalFormatting sqref="P13:Q13 N14:Q14 N20:Q21">
    <cfRule type="cellIs" dxfId="12234" priority="4266" stopIfTrue="1" operator="equal">
      <formula>"C"</formula>
    </cfRule>
  </conditionalFormatting>
  <conditionalFormatting sqref="R8:R33">
    <cfRule type="cellIs" dxfId="12233" priority="4261" stopIfTrue="1" operator="equal">
      <formula>"C"</formula>
    </cfRule>
  </conditionalFormatting>
  <conditionalFormatting sqref="M8:M33">
    <cfRule type="cellIs" dxfId="12232" priority="4253" stopIfTrue="1" operator="equal">
      <formula>"C"</formula>
    </cfRule>
  </conditionalFormatting>
  <conditionalFormatting sqref="M34:Q34 N35:Q35">
    <cfRule type="cellIs" dxfId="12231" priority="4078" stopIfTrue="1" operator="equal">
      <formula>"C"</formula>
    </cfRule>
  </conditionalFormatting>
  <conditionalFormatting sqref="X35">
    <cfRule type="cellIs" dxfId="12230" priority="4140" stopIfTrue="1" operator="equal">
      <formula>"C"</formula>
    </cfRule>
  </conditionalFormatting>
  <conditionalFormatting sqref="W35">
    <cfRule type="cellIs" dxfId="12229" priority="4136" stopIfTrue="1" operator="equal">
      <formula>"C"</formula>
    </cfRule>
  </conditionalFormatting>
  <conditionalFormatting sqref="T33:V33">
    <cfRule type="cellIs" dxfId="12228" priority="4322" stopIfTrue="1" operator="equal">
      <formula>"C"</formula>
    </cfRule>
  </conditionalFormatting>
  <conditionalFormatting sqref="S33">
    <cfRule type="cellIs" dxfId="12227" priority="4319" stopIfTrue="1" operator="equal">
      <formula>"C"</formula>
    </cfRule>
  </conditionalFormatting>
  <conditionalFormatting sqref="X14 X21 X28">
    <cfRule type="cellIs" dxfId="12226" priority="2996" stopIfTrue="1" operator="equal">
      <formula>"C"</formula>
    </cfRule>
  </conditionalFormatting>
  <conditionalFormatting sqref="C1">
    <cfRule type="cellIs" dxfId="12225" priority="3662" stopIfTrue="1" operator="equal">
      <formula>"Convicted"</formula>
    </cfRule>
  </conditionalFormatting>
  <conditionalFormatting sqref="C1">
    <cfRule type="cellIs" dxfId="12224" priority="3666" stopIfTrue="1" operator="equal">
      <formula>"Convicted"</formula>
    </cfRule>
  </conditionalFormatting>
  <conditionalFormatting sqref="E5">
    <cfRule type="cellIs" dxfId="12223" priority="3686" stopIfTrue="1" operator="equal">
      <formula>"Convicted"</formula>
    </cfRule>
  </conditionalFormatting>
  <conditionalFormatting sqref="G5 I5 K5:L5">
    <cfRule type="cellIs" dxfId="12222" priority="3692" stopIfTrue="1" operator="equal">
      <formula>"Convicted"</formula>
    </cfRule>
  </conditionalFormatting>
  <conditionalFormatting sqref="D6:D7 F6:F7 H6:H7 J6:J7">
    <cfRule type="cellIs" dxfId="12221" priority="3698" stopIfTrue="1" operator="equal">
      <formula>"Convicted"</formula>
    </cfRule>
  </conditionalFormatting>
  <conditionalFormatting sqref="D5 F5 H5 J5">
    <cfRule type="cellIs" dxfId="12220" priority="3627" stopIfTrue="1" operator="equal">
      <formula>"Convicted"</formula>
    </cfRule>
  </conditionalFormatting>
  <conditionalFormatting sqref="E6">
    <cfRule type="cellIs" dxfId="12219" priority="3714" stopIfTrue="1" operator="equal">
      <formula>"Convicted"</formula>
    </cfRule>
  </conditionalFormatting>
  <conditionalFormatting sqref="E7">
    <cfRule type="cellIs" dxfId="12218" priority="3724" stopIfTrue="1" operator="equal">
      <formula>"Convicted"</formula>
    </cfRule>
  </conditionalFormatting>
  <conditionalFormatting sqref="G7 I7 K7:L7">
    <cfRule type="cellIs" dxfId="12217" priority="3730" stopIfTrue="1" operator="equal">
      <formula>"Convicted"</formula>
    </cfRule>
  </conditionalFormatting>
  <conditionalFormatting sqref="C5">
    <cfRule type="cellIs" dxfId="12216" priority="3736" stopIfTrue="1" operator="equal">
      <formula>"Convicted"</formula>
    </cfRule>
  </conditionalFormatting>
  <conditionalFormatting sqref="C5">
    <cfRule type="cellIs" dxfId="12215" priority="3740" stopIfTrue="1" operator="equal">
      <formula>"Convicted"</formula>
    </cfRule>
  </conditionalFormatting>
  <conditionalFormatting sqref="C6">
    <cfRule type="cellIs" dxfId="12214" priority="3746" stopIfTrue="1" operator="equal">
      <formula>"Convicted"</formula>
    </cfRule>
  </conditionalFormatting>
  <conditionalFormatting sqref="C6">
    <cfRule type="cellIs" dxfId="12213" priority="3750" stopIfTrue="1" operator="equal">
      <formula>"Convicted"</formula>
    </cfRule>
  </conditionalFormatting>
  <conditionalFormatting sqref="C7">
    <cfRule type="cellIs" dxfId="12212" priority="3756" stopIfTrue="1" operator="equal">
      <formula>"Convicted"</formula>
    </cfRule>
  </conditionalFormatting>
  <conditionalFormatting sqref="C7">
    <cfRule type="cellIs" dxfId="12211" priority="3760" stopIfTrue="1" operator="equal">
      <formula>"Convicted"</formula>
    </cfRule>
  </conditionalFormatting>
  <conditionalFormatting sqref="G6 I6 K6:L6">
    <cfRule type="cellIs" dxfId="12210" priority="3709" stopIfTrue="1" operator="equal">
      <formula>"Convicted"</formula>
    </cfRule>
  </conditionalFormatting>
  <conditionalFormatting sqref="G8">
    <cfRule type="cellIs" dxfId="12209" priority="3797" stopIfTrue="1" operator="equal">
      <formula>"Convicted"</formula>
    </cfRule>
  </conditionalFormatting>
  <conditionalFormatting sqref="G8">
    <cfRule type="cellIs" dxfId="12208" priority="3802" stopIfTrue="1" operator="equal">
      <formula>"Convicted"</formula>
    </cfRule>
  </conditionalFormatting>
  <conditionalFormatting sqref="E8 E22 E29">
    <cfRule type="cellIs" dxfId="12207" priority="3818" stopIfTrue="1" operator="equal">
      <formula>"Convicted"</formula>
    </cfRule>
  </conditionalFormatting>
  <conditionalFormatting sqref="L9:L18 L23:L25 L30:L32">
    <cfRule type="cellIs" dxfId="12206" priority="3834" stopIfTrue="1" operator="equal">
      <formula>"Convicted"</formula>
    </cfRule>
  </conditionalFormatting>
  <conditionalFormatting sqref="E12">
    <cfRule type="cellIs" dxfId="12205" priority="3859" stopIfTrue="1" operator="equal">
      <formula>"Convicted"</formula>
    </cfRule>
  </conditionalFormatting>
  <conditionalFormatting sqref="E12">
    <cfRule type="cellIs" dxfId="12204" priority="3864" stopIfTrue="1" operator="equal">
      <formula>"Convicted"</formula>
    </cfRule>
  </conditionalFormatting>
  <conditionalFormatting sqref="E17">
    <cfRule type="cellIs" dxfId="12203" priority="3869" stopIfTrue="1" operator="equal">
      <formula>"Convicted"</formula>
    </cfRule>
  </conditionalFormatting>
  <conditionalFormatting sqref="E17">
    <cfRule type="cellIs" dxfId="12202" priority="3874" stopIfTrue="1" operator="equal">
      <formula>"Convicted"</formula>
    </cfRule>
  </conditionalFormatting>
  <conditionalFormatting sqref="G10 K10 I10:I11">
    <cfRule type="cellIs" dxfId="12201" priority="3879" stopIfTrue="1" operator="equal">
      <formula>"Convicted"</formula>
    </cfRule>
  </conditionalFormatting>
  <conditionalFormatting sqref="K11">
    <cfRule type="cellIs" dxfId="12200" priority="3892" stopIfTrue="1" operator="equal">
      <formula>"Convicted"</formula>
    </cfRule>
  </conditionalFormatting>
  <conditionalFormatting sqref="K11">
    <cfRule type="cellIs" dxfId="12199" priority="3896" stopIfTrue="1" operator="equal">
      <formula>"Convicted"</formula>
    </cfRule>
  </conditionalFormatting>
  <conditionalFormatting sqref="E23">
    <cfRule type="cellIs" dxfId="12198" priority="3901" stopIfTrue="1" operator="equal">
      <formula>"Convicted"</formula>
    </cfRule>
  </conditionalFormatting>
  <conditionalFormatting sqref="E19 D20:F21 H20:H21 J20:J21 E23 D27:F28 H27:H28 J27:J28 E33 E26">
    <cfRule type="cellIs" dxfId="12197" priority="3906" stopIfTrue="1" operator="equal">
      <formula>"Convicted"</formula>
    </cfRule>
  </conditionalFormatting>
  <conditionalFormatting sqref="C11 C23:C25 C30:C32 C13:C14 C16:C18">
    <cfRule type="cellIs" dxfId="12196" priority="3919" stopIfTrue="1" operator="equal">
      <formula>"Convicted"</formula>
    </cfRule>
  </conditionalFormatting>
  <conditionalFormatting sqref="C19 C26 C33">
    <cfRule type="cellIs" dxfId="12195" priority="3928" stopIfTrue="1" operator="equal">
      <formula>"Convicted"</formula>
    </cfRule>
  </conditionalFormatting>
  <conditionalFormatting sqref="C11 C23:C25 C30:C32 C13:C14 C16:C18">
    <cfRule type="cellIs" dxfId="12194" priority="3924" stopIfTrue="1" operator="equal">
      <formula>"Convicted"</formula>
    </cfRule>
  </conditionalFormatting>
  <conditionalFormatting sqref="C20 C27">
    <cfRule type="cellIs" dxfId="12193" priority="3938" stopIfTrue="1" operator="equal">
      <formula>"Convicted"</formula>
    </cfRule>
  </conditionalFormatting>
  <conditionalFormatting sqref="C19 C26 C33">
    <cfRule type="cellIs" dxfId="12192" priority="3933" stopIfTrue="1" operator="equal">
      <formula>"Convicted"</formula>
    </cfRule>
  </conditionalFormatting>
  <conditionalFormatting sqref="C21 C28">
    <cfRule type="cellIs" dxfId="12191" priority="3948" stopIfTrue="1" operator="equal">
      <formula>"Convicted"</formula>
    </cfRule>
  </conditionalFormatting>
  <conditionalFormatting sqref="C20 C27">
    <cfRule type="cellIs" dxfId="12190" priority="3943" stopIfTrue="1" operator="equal">
      <formula>"Convicted"</formula>
    </cfRule>
  </conditionalFormatting>
  <conditionalFormatting sqref="C22 C29 C8:C9">
    <cfRule type="cellIs" dxfId="12189" priority="3958" stopIfTrue="1" operator="equal">
      <formula>"Convicted"</formula>
    </cfRule>
  </conditionalFormatting>
  <conditionalFormatting sqref="C21 C28">
    <cfRule type="cellIs" dxfId="12188" priority="3953" stopIfTrue="1" operator="equal">
      <formula>"Convicted"</formula>
    </cfRule>
  </conditionalFormatting>
  <conditionalFormatting sqref="I13:I16 I23:I25 I30:I32 I18">
    <cfRule type="cellIs" dxfId="12187" priority="4143" stopIfTrue="1" operator="equal">
      <formula>"Convicted"</formula>
    </cfRule>
  </conditionalFormatting>
  <conditionalFormatting sqref="I19">
    <cfRule type="cellIs" dxfId="12186" priority="4151" stopIfTrue="1" operator="equal">
      <formula>"Convicted"</formula>
    </cfRule>
  </conditionalFormatting>
  <conditionalFormatting sqref="I20 I27">
    <cfRule type="cellIs" dxfId="12185" priority="4159" stopIfTrue="1" operator="equal">
      <formula>"Convicted"</formula>
    </cfRule>
  </conditionalFormatting>
  <conditionalFormatting sqref="I21 I28">
    <cfRule type="cellIs" dxfId="12184" priority="4167" stopIfTrue="1" operator="equal">
      <formula>"Convicted"</formula>
    </cfRule>
  </conditionalFormatting>
  <conditionalFormatting sqref="I29">
    <cfRule type="cellIs" dxfId="12183" priority="4179" stopIfTrue="1" operator="equal">
      <formula>"Convicted"</formula>
    </cfRule>
  </conditionalFormatting>
  <conditionalFormatting sqref="I26">
    <cfRule type="cellIs" dxfId="12182" priority="4191" stopIfTrue="1" operator="equal">
      <formula>"Convicted"</formula>
    </cfRule>
  </conditionalFormatting>
  <conditionalFormatting sqref="I26">
    <cfRule type="cellIs" dxfId="12181" priority="4197" stopIfTrue="1" operator="equal">
      <formula>"Convicted"</formula>
    </cfRule>
  </conditionalFormatting>
  <conditionalFormatting sqref="K13:K16 K24:K25 K30:K31">
    <cfRule type="cellIs" dxfId="12180" priority="4206" stopIfTrue="1" operator="equal">
      <formula>"Convicted"</formula>
    </cfRule>
  </conditionalFormatting>
  <conditionalFormatting sqref="K13:K16 K24:K25 K30:K31">
    <cfRule type="cellIs" dxfId="12179" priority="4210" stopIfTrue="1" operator="equal">
      <formula>"Convicted"</formula>
    </cfRule>
  </conditionalFormatting>
  <conditionalFormatting sqref="K19 K26 K33">
    <cfRule type="cellIs" dxfId="12178" priority="4215" stopIfTrue="1" operator="equal">
      <formula>"Convicted"</formula>
    </cfRule>
  </conditionalFormatting>
  <conditionalFormatting sqref="K20 K27">
    <cfRule type="cellIs" dxfId="12177" priority="4223" stopIfTrue="1" operator="equal">
      <formula>"Convicted"</formula>
    </cfRule>
  </conditionalFormatting>
  <conditionalFormatting sqref="K21 K28">
    <cfRule type="cellIs" dxfId="12176" priority="4231" stopIfTrue="1" operator="equal">
      <formula>"Convicted"</formula>
    </cfRule>
  </conditionalFormatting>
  <conditionalFormatting sqref="L20:L21 K22 L27:L28">
    <cfRule type="cellIs" dxfId="12175" priority="4239" stopIfTrue="1" operator="equal">
      <formula>"Convicted"</formula>
    </cfRule>
  </conditionalFormatting>
  <conditionalFormatting sqref="L19 K22 L26 L33">
    <cfRule type="cellIs" dxfId="12174" priority="4243" stopIfTrue="1" operator="equal">
      <formula>"Convicted"</formula>
    </cfRule>
  </conditionalFormatting>
  <conditionalFormatting sqref="K21 K28">
    <cfRule type="cellIs" dxfId="12173" priority="4235" stopIfTrue="1" operator="equal">
      <formula>"Convicted"</formula>
    </cfRule>
  </conditionalFormatting>
  <conditionalFormatting sqref="K20 K27">
    <cfRule type="cellIs" dxfId="12172" priority="4227" stopIfTrue="1" operator="equal">
      <formula>"Convicted"</formula>
    </cfRule>
  </conditionalFormatting>
  <conditionalFormatting sqref="K19 K26 K33">
    <cfRule type="cellIs" dxfId="12171" priority="4219" stopIfTrue="1" operator="equal">
      <formula>"Convicted"</formula>
    </cfRule>
  </conditionalFormatting>
  <conditionalFormatting sqref="I26">
    <cfRule type="cellIs" dxfId="12170" priority="4201" stopIfTrue="1" operator="equal">
      <formula>"Convicted"</formula>
    </cfRule>
  </conditionalFormatting>
  <conditionalFormatting sqref="I29">
    <cfRule type="cellIs" dxfId="12169" priority="4187" stopIfTrue="1" operator="equal">
      <formula>"Convicted"</formula>
    </cfRule>
  </conditionalFormatting>
  <conditionalFormatting sqref="I21 I28">
    <cfRule type="cellIs" dxfId="12168" priority="4171" stopIfTrue="1" operator="equal">
      <formula>"Convicted"</formula>
    </cfRule>
  </conditionalFormatting>
  <conditionalFormatting sqref="I20 I27">
    <cfRule type="cellIs" dxfId="12167" priority="4163" stopIfTrue="1" operator="equal">
      <formula>"Convicted"</formula>
    </cfRule>
  </conditionalFormatting>
  <conditionalFormatting sqref="I19">
    <cfRule type="cellIs" dxfId="12166" priority="4155" stopIfTrue="1" operator="equal">
      <formula>"Convicted"</formula>
    </cfRule>
  </conditionalFormatting>
  <conditionalFormatting sqref="I13:I16 I23:I25 I30:I32 I18">
    <cfRule type="cellIs" dxfId="12165" priority="4147" stopIfTrue="1" operator="equal">
      <formula>"Convicted"</formula>
    </cfRule>
  </conditionalFormatting>
  <conditionalFormatting sqref="C35">
    <cfRule type="cellIs" dxfId="12164" priority="3981" stopIfTrue="1" operator="equal">
      <formula>"Convicted"</formula>
    </cfRule>
  </conditionalFormatting>
  <conditionalFormatting sqref="G11 G23 G30:G31 G17:G18 G25 G13:G14">
    <cfRule type="cellIs" dxfId="12163" priority="3991" stopIfTrue="1" operator="equal">
      <formula>"Convicted"</formula>
    </cfRule>
  </conditionalFormatting>
  <conditionalFormatting sqref="I34">
    <cfRule type="cellIs" dxfId="12162" priority="4096" stopIfTrue="1" operator="equal">
      <formula>"Convicted"</formula>
    </cfRule>
  </conditionalFormatting>
  <conditionalFormatting sqref="I35">
    <cfRule type="cellIs" dxfId="12161" priority="4106" stopIfTrue="1" operator="equal">
      <formula>"Convicted"</formula>
    </cfRule>
  </conditionalFormatting>
  <conditionalFormatting sqref="I35">
    <cfRule type="cellIs" dxfId="12160" priority="4113" stopIfTrue="1" operator="equal">
      <formula>"Convicted"</formula>
    </cfRule>
  </conditionalFormatting>
  <conditionalFormatting sqref="I34">
    <cfRule type="cellIs" dxfId="12159" priority="4103" stopIfTrue="1" operator="equal">
      <formula>"Convicted"</formula>
    </cfRule>
  </conditionalFormatting>
  <conditionalFormatting sqref="G19 G33">
    <cfRule type="cellIs" dxfId="12158" priority="3999" stopIfTrue="1" operator="equal">
      <formula>"Convicted"</formula>
    </cfRule>
  </conditionalFormatting>
  <conditionalFormatting sqref="G20 G27">
    <cfRule type="cellIs" dxfId="12157" priority="4007" stopIfTrue="1" operator="equal">
      <formula>"Convicted"</formula>
    </cfRule>
  </conditionalFormatting>
  <conditionalFormatting sqref="G21 G28">
    <cfRule type="cellIs" dxfId="12156" priority="4015" stopIfTrue="1" operator="equal">
      <formula>"Convicted"</formula>
    </cfRule>
  </conditionalFormatting>
  <conditionalFormatting sqref="G29">
    <cfRule type="cellIs" dxfId="12155" priority="4023" stopIfTrue="1" operator="equal">
      <formula>"Convicted"</formula>
    </cfRule>
  </conditionalFormatting>
  <conditionalFormatting sqref="K35">
    <cfRule type="cellIs" dxfId="12154" priority="4076" stopIfTrue="1" operator="equal">
      <formula>"Convicted"</formula>
    </cfRule>
  </conditionalFormatting>
  <conditionalFormatting sqref="K34:K35">
    <cfRule type="cellIs" dxfId="12153" priority="4068" stopIfTrue="1" operator="equal">
      <formula>"Convicted"</formula>
    </cfRule>
  </conditionalFormatting>
  <conditionalFormatting sqref="G34 K34 D35:F35 H35 J35 L35">
    <cfRule type="cellIs" dxfId="12152" priority="4032" stopIfTrue="1" operator="equal">
      <formula>"Convicted"</formula>
    </cfRule>
  </conditionalFormatting>
  <conditionalFormatting sqref="D34:F34 H34 J34 L34 G35">
    <cfRule type="cellIs" dxfId="12151" priority="4047" stopIfTrue="1" operator="equal">
      <formula>"Convicted"</formula>
    </cfRule>
  </conditionalFormatting>
  <conditionalFormatting sqref="G34:G35">
    <cfRule type="cellIs" dxfId="12150" priority="4039" stopIfTrue="1" operator="equal">
      <formula>"Convicted"</formula>
    </cfRule>
  </conditionalFormatting>
  <conditionalFormatting sqref="G29">
    <cfRule type="cellIs" dxfId="12149" priority="4027" stopIfTrue="1" operator="equal">
      <formula>"Convicted"</formula>
    </cfRule>
  </conditionalFormatting>
  <conditionalFormatting sqref="G21 G28">
    <cfRule type="cellIs" dxfId="12148" priority="4019" stopIfTrue="1" operator="equal">
      <formula>"Convicted"</formula>
    </cfRule>
  </conditionalFormatting>
  <conditionalFormatting sqref="G20 G27">
    <cfRule type="cellIs" dxfId="12147" priority="4011" stopIfTrue="1" operator="equal">
      <formula>"Convicted"</formula>
    </cfRule>
  </conditionalFormatting>
  <conditionalFormatting sqref="G19 G33">
    <cfRule type="cellIs" dxfId="12146" priority="4003" stopIfTrue="1" operator="equal">
      <formula>"Convicted"</formula>
    </cfRule>
  </conditionalFormatting>
  <conditionalFormatting sqref="G11 G23 G30:G31 G17:G18 G25 G13:G14">
    <cfRule type="cellIs" dxfId="12145" priority="3995" stopIfTrue="1" operator="equal">
      <formula>"Convicted"</formula>
    </cfRule>
  </conditionalFormatting>
  <conditionalFormatting sqref="C34">
    <cfRule type="cellIs" dxfId="12144" priority="3974" stopIfTrue="1" operator="equal">
      <formula>"Convicted"</formula>
    </cfRule>
  </conditionalFormatting>
  <conditionalFormatting sqref="C34:C35">
    <cfRule type="cellIs" dxfId="12143" priority="3968" stopIfTrue="1" operator="equal">
      <formula>"Convicted"</formula>
    </cfRule>
  </conditionalFormatting>
  <conditionalFormatting sqref="C22 C29 C8:C9">
    <cfRule type="cellIs" dxfId="12142" priority="3963" stopIfTrue="1" operator="equal">
      <formula>"Convicted"</formula>
    </cfRule>
  </conditionalFormatting>
  <conditionalFormatting sqref="K11">
    <cfRule type="cellIs" dxfId="12141" priority="3887" stopIfTrue="1" operator="equal">
      <formula>"Convicted"</formula>
    </cfRule>
  </conditionalFormatting>
  <conditionalFormatting sqref="G10 K10 I10:I11">
    <cfRule type="cellIs" dxfId="12140" priority="3883" stopIfTrue="1" operator="equal">
      <formula>"Convicted"</formula>
    </cfRule>
  </conditionalFormatting>
  <conditionalFormatting sqref="E13:E16 E18 E24:E25 E30:E31">
    <cfRule type="cellIs" dxfId="12139" priority="3852" stopIfTrue="1" operator="equal">
      <formula>"Convicted"</formula>
    </cfRule>
  </conditionalFormatting>
  <conditionalFormatting sqref="E9">
    <cfRule type="cellIs" dxfId="12138" priority="3823" stopIfTrue="1" operator="equal">
      <formula>"Convicted"</formula>
    </cfRule>
  </conditionalFormatting>
  <conditionalFormatting sqref="L8 E9 L22 L29">
    <cfRule type="cellIs" dxfId="12137" priority="3828" stopIfTrue="1" operator="equal">
      <formula>"Convicted"</formula>
    </cfRule>
  </conditionalFormatting>
  <conditionalFormatting sqref="G9 I9">
    <cfRule type="cellIs" dxfId="12136" priority="3807" stopIfTrue="1" operator="equal">
      <formula>"Convicted"</formula>
    </cfRule>
  </conditionalFormatting>
  <conditionalFormatting sqref="D8:D19 F8:F19 H8 J8 G9:J9 H10:H19 J10:J19 D22:D26 F22:F26 H22:H26 J22:J26 D29:D33 F29:F33 H29:H33 J29:J33">
    <cfRule type="cellIs" dxfId="12135" priority="3812" stopIfTrue="1" operator="equal">
      <formula>"Convicted"</formula>
    </cfRule>
  </conditionalFormatting>
  <conditionalFormatting sqref="G8">
    <cfRule type="cellIs" dxfId="12134" priority="3799" stopIfTrue="1" operator="equal">
      <formula>"Convicted"</formula>
    </cfRule>
  </conditionalFormatting>
  <conditionalFormatting sqref="E12">
    <cfRule type="cellIs" dxfId="12133" priority="3861" stopIfTrue="1" operator="equal">
      <formula>"Convicted"</formula>
    </cfRule>
  </conditionalFormatting>
  <conditionalFormatting sqref="E17">
    <cfRule type="cellIs" dxfId="12132" priority="3871" stopIfTrue="1" operator="equal">
      <formula>"Convicted"</formula>
    </cfRule>
  </conditionalFormatting>
  <conditionalFormatting sqref="E23">
    <cfRule type="cellIs" dxfId="12131" priority="3903" stopIfTrue="1" operator="equal">
      <formula>"Convicted"</formula>
    </cfRule>
  </conditionalFormatting>
  <conditionalFormatting sqref="K11">
    <cfRule type="cellIs" dxfId="12130" priority="3889" stopIfTrue="1" operator="equal">
      <formula>"Convicted"</formula>
    </cfRule>
  </conditionalFormatting>
  <conditionalFormatting sqref="C19 I13:I16 I23:I25 C26 I27:I28 C33 I30:I32 I18:I21">
    <cfRule type="cellIs" dxfId="12129" priority="3930" stopIfTrue="1" operator="equal">
      <formula>"Convicted"</formula>
    </cfRule>
  </conditionalFormatting>
  <conditionalFormatting sqref="I26">
    <cfRule type="cellIs" dxfId="12128" priority="4194" stopIfTrue="1" operator="equal">
      <formula>"Convicted"</formula>
    </cfRule>
  </conditionalFormatting>
  <conditionalFormatting sqref="K13:K16 I26 K24:K26 K30:K31 K19 K33">
    <cfRule type="cellIs" dxfId="12127" priority="4193" stopIfTrue="1" operator="equal">
      <formula>"Convicted"</formula>
    </cfRule>
  </conditionalFormatting>
  <conditionalFormatting sqref="C20 K20:K22 C27 I29 K27:K28">
    <cfRule type="cellIs" dxfId="12126" priority="3940" stopIfTrue="1" operator="equal">
      <formula>"Convicted"</formula>
    </cfRule>
  </conditionalFormatting>
  <conditionalFormatting sqref="I35">
    <cfRule type="cellIs" dxfId="12125" priority="4110" stopIfTrue="1" operator="equal">
      <formula>"Convicted"</formula>
    </cfRule>
  </conditionalFormatting>
  <conditionalFormatting sqref="I34">
    <cfRule type="cellIs" dxfId="12124" priority="4100" stopIfTrue="1" operator="equal">
      <formula>"Convicted"</formula>
    </cfRule>
  </conditionalFormatting>
  <conditionalFormatting sqref="C21 C28">
    <cfRule type="cellIs" dxfId="12123" priority="3950" stopIfTrue="1" operator="equal">
      <formula>"Convicted"</formula>
    </cfRule>
  </conditionalFormatting>
  <conditionalFormatting sqref="C11 C23:C25 C30:C32 C13:C14 C16:C18">
    <cfRule type="cellIs" dxfId="12122" priority="3921" stopIfTrue="1" operator="equal">
      <formula>"Convicted"</formula>
    </cfRule>
  </conditionalFormatting>
  <conditionalFormatting sqref="C35">
    <cfRule type="cellIs" dxfId="12121" priority="3983" stopIfTrue="1" operator="equal">
      <formula>"Convicted"</formula>
    </cfRule>
  </conditionalFormatting>
  <conditionalFormatting sqref="G35">
    <cfRule type="cellIs" dxfId="12120" priority="4044" stopIfTrue="1" operator="equal">
      <formula>"Convicted"</formula>
    </cfRule>
  </conditionalFormatting>
  <conditionalFormatting sqref="K35">
    <cfRule type="cellIs" dxfId="12119" priority="4073" stopIfTrue="1" operator="equal">
      <formula>"Convicted"</formula>
    </cfRule>
  </conditionalFormatting>
  <conditionalFormatting sqref="K34">
    <cfRule type="cellIs" dxfId="12118" priority="4065" stopIfTrue="1" operator="equal">
      <formula>"Convicted"</formula>
    </cfRule>
  </conditionalFormatting>
  <conditionalFormatting sqref="G34">
    <cfRule type="cellIs" dxfId="12117" priority="4036" stopIfTrue="1" operator="equal">
      <formula>"Convicted"</formula>
    </cfRule>
  </conditionalFormatting>
  <conditionalFormatting sqref="C22 C29 G11 G17:G21 G23 G27:G31 G33 G25 C8:C9 G13:G14">
    <cfRule type="cellIs" dxfId="12116" priority="3960" stopIfTrue="1" operator="equal">
      <formula>"Convicted"</formula>
    </cfRule>
  </conditionalFormatting>
  <conditionalFormatting sqref="C34">
    <cfRule type="cellIs" dxfId="12115" priority="3976" stopIfTrue="1" operator="equal">
      <formula>"Convicted"</formula>
    </cfRule>
  </conditionalFormatting>
  <conditionalFormatting sqref="E9 K11">
    <cfRule type="cellIs" dxfId="12114" priority="3825" stopIfTrue="1" operator="equal">
      <formula>"Convicted"</formula>
    </cfRule>
  </conditionalFormatting>
  <conditionalFormatting sqref="G9 I9">
    <cfRule type="cellIs" dxfId="12113" priority="3809" stopIfTrue="1" operator="equal">
      <formula>"Convicted"</formula>
    </cfRule>
  </conditionalFormatting>
  <conditionalFormatting sqref="M35">
    <cfRule type="cellIs" dxfId="12112" priority="3011" stopIfTrue="1" operator="equal">
      <formula>"D"</formula>
    </cfRule>
  </conditionalFormatting>
  <conditionalFormatting sqref="X35">
    <cfRule type="cellIs" dxfId="12111" priority="4139" stopIfTrue="1" operator="equal">
      <formula>"D"</formula>
    </cfRule>
  </conditionalFormatting>
  <conditionalFormatting sqref="R34:R35">
    <cfRule type="cellIs" dxfId="12110" priority="266" stopIfTrue="1" operator="equal">
      <formula>"D"</formula>
    </cfRule>
  </conditionalFormatting>
  <conditionalFormatting sqref="X34 S35:W35">
    <cfRule type="cellIs" dxfId="12109" priority="4131" stopIfTrue="1" operator="equal">
      <formula>"D"</formula>
    </cfRule>
  </conditionalFormatting>
  <conditionalFormatting sqref="T33:V33 M34:Q34 N35:Q35">
    <cfRule type="cellIs" dxfId="12108" priority="3005" stopIfTrue="1" operator="equal">
      <formula>"D"</formula>
    </cfRule>
  </conditionalFormatting>
  <conditionalFormatting sqref="S33:S34 T34:W34">
    <cfRule type="cellIs" dxfId="12107" priority="4125" stopIfTrue="1" operator="equal">
      <formula>"D"</formula>
    </cfRule>
  </conditionalFormatting>
  <conditionalFormatting sqref="X14 X21 X28">
    <cfRule type="cellIs" dxfId="12106" priority="983" stopIfTrue="1" operator="equal">
      <formula>"D"</formula>
    </cfRule>
  </conditionalFormatting>
  <conditionalFormatting sqref="V14:W14 V21:W21 V28:W28">
    <cfRule type="cellIs" dxfId="12105" priority="4311" stopIfTrue="1" operator="equal">
      <formula>"D"</formula>
    </cfRule>
  </conditionalFormatting>
  <conditionalFormatting sqref="W8 S13 X13 T14:U14 W15 S20 X20 T21:U21 W22 S27 X27 T28:U28 W29">
    <cfRule type="cellIs" dxfId="12104" priority="4285" stopIfTrue="1" operator="equal">
      <formula>"D"</formula>
    </cfRule>
  </conditionalFormatting>
  <conditionalFormatting sqref="X8 S9:X12 T13:W13 S14 X15 S16:X19 T20:W20 S21 X22 S23:X26 T27:W27 S28 X29 S30:X32 W33:X33">
    <cfRule type="cellIs" dxfId="12103" priority="4295" stopIfTrue="1" operator="equal">
      <formula>"D"</formula>
    </cfRule>
  </conditionalFormatting>
  <conditionalFormatting sqref="M8:M33 R8:R33 V8 V15 V22 V29">
    <cfRule type="cellIs" dxfId="12102" priority="2991" stopIfTrue="1" operator="equal">
      <formula>"D"</formula>
    </cfRule>
  </conditionalFormatting>
  <conditionalFormatting sqref="S8:U8 S15:U15 S22:U22 S29:U29">
    <cfRule type="cellIs" dxfId="12101" priority="4277" stopIfTrue="1" operator="equal">
      <formula>"D"</formula>
    </cfRule>
  </conditionalFormatting>
  <conditionalFormatting sqref="N8:Q12 N14:Q33 O13:Q13">
    <cfRule type="cellIs" dxfId="12100" priority="975" stopIfTrue="1" operator="equal">
      <formula>"D"</formula>
    </cfRule>
  </conditionalFormatting>
  <conditionalFormatting sqref="C1">
    <cfRule type="cellIs" priority="3664" stopIfTrue="1" operator="equal">
      <formula>"E Kids"</formula>
    </cfRule>
  </conditionalFormatting>
  <conditionalFormatting sqref="D5 F5 H5 J5">
    <cfRule type="cellIs" priority="2298" stopIfTrue="1" operator="equal">
      <formula>"E Kids"</formula>
    </cfRule>
  </conditionalFormatting>
  <conditionalFormatting sqref="E5">
    <cfRule type="cellIs" priority="3077" stopIfTrue="1" operator="equal">
      <formula>"E Kids"</formula>
    </cfRule>
  </conditionalFormatting>
  <conditionalFormatting sqref="G5 I5 K5:L5">
    <cfRule type="cellIs" priority="3150" stopIfTrue="1" operator="equal">
      <formula>"E Kids"</formula>
    </cfRule>
  </conditionalFormatting>
  <conditionalFormatting sqref="D6:D7 F6:F7 H6:H7 J6:J7">
    <cfRule type="cellIs" priority="3169" stopIfTrue="1" operator="equal">
      <formula>"E Kids"</formula>
    </cfRule>
  </conditionalFormatting>
  <conditionalFormatting sqref="E6">
    <cfRule type="cellIs" priority="3160" stopIfTrue="1" operator="equal">
      <formula>"E Kids"</formula>
    </cfRule>
  </conditionalFormatting>
  <conditionalFormatting sqref="G6 I6 K6:L6">
    <cfRule type="cellIs" priority="2352" stopIfTrue="1" operator="equal">
      <formula>"E Kids"</formula>
    </cfRule>
  </conditionalFormatting>
  <conditionalFormatting sqref="E7">
    <cfRule type="cellIs" priority="3048" stopIfTrue="1" operator="equal">
      <formula>"E Kids"</formula>
    </cfRule>
  </conditionalFormatting>
  <conditionalFormatting sqref="G7 I7 K7:L7">
    <cfRule type="cellIs" priority="3034" stopIfTrue="1" operator="equal">
      <formula>"E Kids"</formula>
    </cfRule>
  </conditionalFormatting>
  <conditionalFormatting sqref="C5">
    <cfRule type="cellIs" priority="3738" stopIfTrue="1" operator="equal">
      <formula>"E Kids"</formula>
    </cfRule>
  </conditionalFormatting>
  <conditionalFormatting sqref="C6">
    <cfRule type="cellIs" priority="3748" stopIfTrue="1" operator="equal">
      <formula>"E Kids"</formula>
    </cfRule>
  </conditionalFormatting>
  <conditionalFormatting sqref="C7">
    <cfRule type="cellIs" priority="3758" stopIfTrue="1" operator="equal">
      <formula>"E Kids"</formula>
    </cfRule>
  </conditionalFormatting>
  <conditionalFormatting sqref="G9 I9">
    <cfRule type="cellIs" priority="3810" stopIfTrue="1" operator="equal">
      <formula>"E Kids"</formula>
    </cfRule>
  </conditionalFormatting>
  <conditionalFormatting sqref="E9">
    <cfRule type="cellIs" priority="3826" stopIfTrue="1" operator="equal">
      <formula>"E Kids"</formula>
    </cfRule>
  </conditionalFormatting>
  <conditionalFormatting sqref="E12">
    <cfRule type="cellIs" priority="3862" stopIfTrue="1" operator="equal">
      <formula>"E Kids"</formula>
    </cfRule>
  </conditionalFormatting>
  <conditionalFormatting sqref="E17">
    <cfRule type="cellIs" priority="3872" stopIfTrue="1" operator="equal">
      <formula>"E Kids"</formula>
    </cfRule>
  </conditionalFormatting>
  <conditionalFormatting sqref="K11">
    <cfRule type="cellIs" priority="3894" stopIfTrue="1" operator="equal">
      <formula>"E Kids"</formula>
    </cfRule>
  </conditionalFormatting>
  <conditionalFormatting sqref="E23">
    <cfRule type="cellIs" priority="3904" stopIfTrue="1" operator="equal">
      <formula>"E Kids"</formula>
    </cfRule>
  </conditionalFormatting>
  <conditionalFormatting sqref="G10 K10 E19 D20:F21 H20:H21 J20:J21 E26 D27:F28 H27:H28 J27:J28 E33 I10:I11">
    <cfRule type="cellIs" priority="3881" stopIfTrue="1" operator="equal">
      <formula>"E Kids"</formula>
    </cfRule>
  </conditionalFormatting>
  <conditionalFormatting sqref="C11 C23:C25 C30:C32 C13:C14 C16:C18">
    <cfRule type="cellIs" priority="3922" stopIfTrue="1" operator="equal">
      <formula>"E Kids"</formula>
    </cfRule>
  </conditionalFormatting>
  <conditionalFormatting sqref="C19 C26 C33">
    <cfRule type="cellIs" priority="3931" stopIfTrue="1" operator="equal">
      <formula>"E Kids"</formula>
    </cfRule>
  </conditionalFormatting>
  <conditionalFormatting sqref="C20 C27">
    <cfRule type="cellIs" priority="3941" stopIfTrue="1" operator="equal">
      <formula>"E Kids"</formula>
    </cfRule>
  </conditionalFormatting>
  <conditionalFormatting sqref="C21 C28">
    <cfRule type="cellIs" priority="3951" stopIfTrue="1" operator="equal">
      <formula>"E Kids"</formula>
    </cfRule>
  </conditionalFormatting>
  <conditionalFormatting sqref="I13:I16 I23:I25 I30:I32 I18">
    <cfRule type="cellIs" priority="4145" stopIfTrue="1" operator="equal">
      <formula>"E Kids"</formula>
    </cfRule>
  </conditionalFormatting>
  <conditionalFormatting sqref="I20 I27">
    <cfRule type="cellIs" priority="4161" stopIfTrue="1" operator="equal">
      <formula>"E Kids"</formula>
    </cfRule>
  </conditionalFormatting>
  <conditionalFormatting sqref="I21 I28">
    <cfRule type="cellIs" priority="4169" stopIfTrue="1" operator="equal">
      <formula>"E Kids"</formula>
    </cfRule>
  </conditionalFormatting>
  <conditionalFormatting sqref="I26">
    <cfRule type="cellIs" priority="4199" stopIfTrue="1" operator="equal">
      <formula>"E Kids"</formula>
    </cfRule>
  </conditionalFormatting>
  <conditionalFormatting sqref="I19">
    <cfRule type="cellIs" priority="4153" stopIfTrue="1" operator="equal">
      <formula>"E Kids"</formula>
    </cfRule>
  </conditionalFormatting>
  <conditionalFormatting sqref="K13:K16 K24:K25 K30:K31">
    <cfRule type="cellIs" priority="4208" stopIfTrue="1" operator="equal">
      <formula>"E Kids"</formula>
    </cfRule>
  </conditionalFormatting>
  <conditionalFormatting sqref="I29">
    <cfRule type="cellIs" priority="4185" stopIfTrue="1" operator="equal">
      <formula>"E Kids"</formula>
    </cfRule>
  </conditionalFormatting>
  <conditionalFormatting sqref="K20 K27">
    <cfRule type="cellIs" priority="4225" stopIfTrue="1" operator="equal">
      <formula>"E Kids"</formula>
    </cfRule>
  </conditionalFormatting>
  <conditionalFormatting sqref="K21 K28">
    <cfRule type="cellIs" priority="4233" stopIfTrue="1" operator="equal">
      <formula>"E Kids"</formula>
    </cfRule>
  </conditionalFormatting>
  <conditionalFormatting sqref="K22">
    <cfRule type="cellIs" priority="4241" stopIfTrue="1" operator="equal">
      <formula>"E Kids"</formula>
    </cfRule>
  </conditionalFormatting>
  <conditionalFormatting sqref="R8:R33">
    <cfRule type="cellIs" priority="4259" stopIfTrue="1" operator="equal">
      <formula>"E Kids"</formula>
    </cfRule>
  </conditionalFormatting>
  <conditionalFormatting sqref="P13:Q13 N14:Q14 N20:Q21">
    <cfRule type="cellIs" priority="4264" stopIfTrue="1" operator="equal">
      <formula>"E Kids"</formula>
    </cfRule>
  </conditionalFormatting>
  <conditionalFormatting sqref="O13 N27:N28 P27:Q27 O28:Q28">
    <cfRule type="cellIs" priority="4269" stopIfTrue="1" operator="equal">
      <formula>"E Kids"</formula>
    </cfRule>
  </conditionalFormatting>
  <conditionalFormatting sqref="K19:L19 L20:L21 K26:L26 L27:L28 K33:L33">
    <cfRule type="cellIs" priority="4217" stopIfTrue="1" operator="equal">
      <formula>"E Kids"</formula>
    </cfRule>
  </conditionalFormatting>
  <conditionalFormatting sqref="M8:Q12 M13:M33 N15:Q19 N22:Q26 O27 N29:Q33">
    <cfRule type="cellIs" priority="4251" stopIfTrue="1" operator="equal">
      <formula>"E Kids"</formula>
    </cfRule>
  </conditionalFormatting>
  <conditionalFormatting sqref="G19 G33">
    <cfRule type="cellIs" priority="4001" stopIfTrue="1" operator="equal">
      <formula>"E Kids"</formula>
    </cfRule>
  </conditionalFormatting>
  <conditionalFormatting sqref="G20 G27">
    <cfRule type="cellIs" priority="4009" stopIfTrue="1" operator="equal">
      <formula>"E Kids"</formula>
    </cfRule>
  </conditionalFormatting>
  <conditionalFormatting sqref="G21 G28 I34">
    <cfRule type="cellIs" priority="4017" stopIfTrue="1" operator="equal">
      <formula>"E Kids"</formula>
    </cfRule>
  </conditionalFormatting>
  <conditionalFormatting sqref="I35 M35 R35">
    <cfRule type="cellIs" priority="4087" stopIfTrue="1" operator="equal">
      <formula>"E Kids"</formula>
    </cfRule>
  </conditionalFormatting>
  <conditionalFormatting sqref="G29 G34 R34">
    <cfRule type="cellIs" priority="4025" stopIfTrue="1" operator="equal">
      <formula>"E Kids"</formula>
    </cfRule>
  </conditionalFormatting>
  <conditionalFormatting sqref="M34:Q34 K35 N35:Q35">
    <cfRule type="cellIs" priority="4056" stopIfTrue="1" operator="equal">
      <formula>"E Kids"</formula>
    </cfRule>
  </conditionalFormatting>
  <conditionalFormatting sqref="G11 G23 G30:G31 D34:F35 H34 J34:L34 G35:H35 J35 L35 G17:G18 G25 G13:G14">
    <cfRule type="cellIs" priority="3993" stopIfTrue="1" operator="equal">
      <formula>"E Kids"</formula>
    </cfRule>
  </conditionalFormatting>
  <conditionalFormatting sqref="C22 C29 C34 C8:C9">
    <cfRule type="cellIs" priority="3961" stopIfTrue="1" operator="equal">
      <formula>"E Kids"</formula>
    </cfRule>
  </conditionalFormatting>
  <conditionalFormatting sqref="E8 G8 E13:E16 E18 L9:L18 E22 E24:E25 L23:L25 L30:L32 C35 E29:E31">
    <cfRule type="cellIs" priority="3800" stopIfTrue="1" operator="equal">
      <formula>"E Kids"</formula>
    </cfRule>
  </conditionalFormatting>
  <conditionalFormatting sqref="D8:D19 F8:F19 H8:H19 J8:J19 L8 D22:D26 F22:F26 H22:H26 J22:J26 L22 D29:D33 F29:F33 H29:H33 J29:J33 L29">
    <cfRule type="cellIs" priority="2730" stopIfTrue="1" operator="equal">
      <formula>"E Kids"</formula>
    </cfRule>
  </conditionalFormatting>
  <conditionalFormatting sqref="M8:M33 R8:R12 N14:R14 R15:R19 N20:R21 R22:R33 O13:R13">
    <cfRule type="cellIs" dxfId="12099" priority="4250" stopIfTrue="1" operator="equal">
      <formula>"E/DSL/LH"</formula>
    </cfRule>
  </conditionalFormatting>
  <conditionalFormatting sqref="N8:Q12 N15:Q19 N22:Q26 O27 N29:Q33 X35">
    <cfRule type="cellIs" dxfId="12098" priority="1376" stopIfTrue="1" operator="equal">
      <formula>"E/DSL/LH"</formula>
    </cfRule>
  </conditionalFormatting>
  <conditionalFormatting sqref="S35:W35">
    <cfRule type="cellIs" dxfId="12097" priority="909" stopIfTrue="1" operator="equal">
      <formula>"E/DSL/LH"</formula>
    </cfRule>
  </conditionalFormatting>
  <conditionalFormatting sqref="X34 M35 R35">
    <cfRule type="cellIs" dxfId="12096" priority="4086" stopIfTrue="1" operator="equal">
      <formula>"E/DSL/LH"</formula>
    </cfRule>
  </conditionalFormatting>
  <conditionalFormatting sqref="W34">
    <cfRule type="cellIs" dxfId="12095" priority="1003" stopIfTrue="1" operator="equal">
      <formula>"E/DSL/LH"</formula>
    </cfRule>
  </conditionalFormatting>
  <conditionalFormatting sqref="R34:V34">
    <cfRule type="cellIs" dxfId="12094" priority="3047" stopIfTrue="1" operator="equal">
      <formula>"E/DSL/LH"</formula>
    </cfRule>
  </conditionalFormatting>
  <conditionalFormatting sqref="M34:Q34 N35:Q35">
    <cfRule type="cellIs" dxfId="12093" priority="3168" stopIfTrue="1" operator="equal">
      <formula>"E/DSL/LH"</formula>
    </cfRule>
  </conditionalFormatting>
  <conditionalFormatting sqref="V14 V21 V28">
    <cfRule type="cellIs" dxfId="12092" priority="3016" stopIfTrue="1" operator="equal">
      <formula>"E/DSL/LH"</formula>
    </cfRule>
  </conditionalFormatting>
  <conditionalFormatting sqref="S9:X12 T13:V13 X13 S14:U14 S16:X19 T20:V20 X20 S21:U21 S23:X26 T27:V27 X27 S28:U28 S30:X32 W33:X33">
    <cfRule type="cellIs" dxfId="12091" priority="1387" stopIfTrue="1" operator="equal">
      <formula>"E/DSL/LH"</formula>
    </cfRule>
  </conditionalFormatting>
  <conditionalFormatting sqref="V8:X8 S13 W13 V15:X15 S20 W20 V22:X22 S27 W27 V29:X29">
    <cfRule type="cellIs" dxfId="12090" priority="915" stopIfTrue="1" operator="equal">
      <formula>"E/DSL/LH"</formula>
    </cfRule>
  </conditionalFormatting>
  <conditionalFormatting sqref="T8:U8 T15:U15 T22:U22 T29:U29">
    <cfRule type="cellIs" dxfId="12089" priority="1370" stopIfTrue="1" operator="equal">
      <formula>"E/DSL/LH"</formula>
    </cfRule>
  </conditionalFormatting>
  <conditionalFormatting sqref="S8 S15 S22 N27:N28 P27:Q27 O28:Q28 S29">
    <cfRule type="cellIs" dxfId="12088" priority="1443" stopIfTrue="1" operator="equal">
      <formula>"E/DSL/LH"</formula>
    </cfRule>
  </conditionalFormatting>
  <conditionalFormatting sqref="T33:V33">
    <cfRule type="cellIs" dxfId="12087" priority="1713" stopIfTrue="1" operator="equal">
      <formula>"E/DSL/LH"</formula>
    </cfRule>
  </conditionalFormatting>
  <conditionalFormatting sqref="S33">
    <cfRule type="cellIs" dxfId="12086" priority="3244" stopIfTrue="1" operator="equal">
      <formula>"E/DSL/LH"</formula>
    </cfRule>
  </conditionalFormatting>
  <conditionalFormatting sqref="W14:X14 W21:X21 W28:X28">
    <cfRule type="cellIs" dxfId="12085" priority="256" stopIfTrue="1" operator="equal">
      <formula>"E/DSL/LH"</formula>
    </cfRule>
  </conditionalFormatting>
  <conditionalFormatting sqref="O13 N27:N28 P27:Q27 O28:Q28">
    <cfRule type="cellIs" dxfId="12084" priority="4270" stopIfTrue="1" operator="equal">
      <formula>"KIDS"</formula>
    </cfRule>
  </conditionalFormatting>
  <conditionalFormatting sqref="I26">
    <cfRule type="cellIs" dxfId="12083" priority="4200" stopIfTrue="1" operator="equal">
      <formula>"Kids"</formula>
    </cfRule>
  </conditionalFormatting>
  <conditionalFormatting sqref="P13:Q13 N14:Q14 N20:Q21">
    <cfRule type="cellIs" dxfId="12082" priority="4265" stopIfTrue="1" operator="equal">
      <formula>"KIDS"</formula>
    </cfRule>
  </conditionalFormatting>
  <conditionalFormatting sqref="R8:R33">
    <cfRule type="cellIs" dxfId="12081" priority="4260" stopIfTrue="1" operator="equal">
      <formula>"KIDS"</formula>
    </cfRule>
  </conditionalFormatting>
  <conditionalFormatting sqref="K22">
    <cfRule type="cellIs" dxfId="12080" priority="4242" stopIfTrue="1" operator="equal">
      <formula>"Kids"</formula>
    </cfRule>
  </conditionalFormatting>
  <conditionalFormatting sqref="M8:Q12 M13:M33 N15:Q19 N22:Q26 O27 N29:Q33">
    <cfRule type="cellIs" dxfId="12079" priority="4252" stopIfTrue="1" operator="equal">
      <formula>"KIDS"</formula>
    </cfRule>
  </conditionalFormatting>
  <conditionalFormatting sqref="L19:L20 K21:L21 L26:L27 K28:L28 L33">
    <cfRule type="cellIs" dxfId="12078" priority="4234" stopIfTrue="1" operator="equal">
      <formula>"Kids"</formula>
    </cfRule>
  </conditionalFormatting>
  <conditionalFormatting sqref="K20 K27">
    <cfRule type="cellIs" dxfId="12077" priority="4226" stopIfTrue="1" operator="equal">
      <formula>"Kids"</formula>
    </cfRule>
  </conditionalFormatting>
  <conditionalFormatting sqref="K19 K26 K33">
    <cfRule type="cellIs" dxfId="12076" priority="4218" stopIfTrue="1" operator="equal">
      <formula>"Kids"</formula>
    </cfRule>
  </conditionalFormatting>
  <conditionalFormatting sqref="K13:K16 K24:K25 K30:K31">
    <cfRule type="cellIs" dxfId="12075" priority="4209" stopIfTrue="1" operator="equal">
      <formula>"Kids"</formula>
    </cfRule>
  </conditionalFormatting>
  <conditionalFormatting sqref="I29">
    <cfRule type="cellIs" dxfId="12074" priority="4186" stopIfTrue="1" operator="equal">
      <formula>"Kids"</formula>
    </cfRule>
  </conditionalFormatting>
  <conditionalFormatting sqref="I21 I28">
    <cfRule type="cellIs" dxfId="12073" priority="4170" stopIfTrue="1" operator="equal">
      <formula>"Kids"</formula>
    </cfRule>
  </conditionalFormatting>
  <conditionalFormatting sqref="I20 I27">
    <cfRule type="cellIs" dxfId="12072" priority="4162" stopIfTrue="1" operator="equal">
      <formula>"Kids"</formula>
    </cfRule>
  </conditionalFormatting>
  <conditionalFormatting sqref="I19">
    <cfRule type="cellIs" dxfId="12071" priority="4154" stopIfTrue="1" operator="equal">
      <formula>"Kids"</formula>
    </cfRule>
  </conditionalFormatting>
  <conditionalFormatting sqref="I13:I16 I23:I25 I30:I32 I18">
    <cfRule type="cellIs" dxfId="12070" priority="4146" stopIfTrue="1" operator="equal">
      <formula>"Kids"</formula>
    </cfRule>
  </conditionalFormatting>
  <conditionalFormatting sqref="E12">
    <cfRule type="cellIs" dxfId="12069" priority="3863" stopIfTrue="1" operator="equal">
      <formula>"Kids"</formula>
    </cfRule>
  </conditionalFormatting>
  <conditionalFormatting sqref="K11">
    <cfRule type="cellIs" dxfId="12068" priority="3895" stopIfTrue="1" operator="equal">
      <formula>"Kids"</formula>
    </cfRule>
  </conditionalFormatting>
  <conditionalFormatting sqref="I34">
    <cfRule type="cellIs" dxfId="12067" priority="4095" stopIfTrue="1" operator="equal">
      <formula>"Kids"</formula>
    </cfRule>
  </conditionalFormatting>
  <conditionalFormatting sqref="I35">
    <cfRule type="cellIs" dxfId="12066" priority="4105" stopIfTrue="1" operator="equal">
      <formula>"Kids"</formula>
    </cfRule>
  </conditionalFormatting>
  <conditionalFormatting sqref="C20 C27">
    <cfRule type="cellIs" dxfId="12065" priority="3942" stopIfTrue="1" operator="equal">
      <formula>"Kids"</formula>
    </cfRule>
  </conditionalFormatting>
  <conditionalFormatting sqref="M35 R35">
    <cfRule type="cellIs" dxfId="12064" priority="4088" stopIfTrue="1" operator="equal">
      <formula>"KIDS"</formula>
    </cfRule>
  </conditionalFormatting>
  <conditionalFormatting sqref="G29">
    <cfRule type="cellIs" dxfId="12063" priority="4026" stopIfTrue="1" operator="equal">
      <formula>"Kids"</formula>
    </cfRule>
  </conditionalFormatting>
  <conditionalFormatting sqref="G34 R34">
    <cfRule type="cellIs" dxfId="12062" priority="4031" stopIfTrue="1" operator="equal">
      <formula>"Kids"</formula>
    </cfRule>
  </conditionalFormatting>
  <conditionalFormatting sqref="M34:Q34 K35 N35:Q35">
    <cfRule type="cellIs" dxfId="12061" priority="4057" stopIfTrue="1" operator="equal">
      <formula>"Kids"</formula>
    </cfRule>
  </conditionalFormatting>
  <conditionalFormatting sqref="G21 G28 D34:F35 H34 J34:L34 G35:H35 J35 L35">
    <cfRule type="cellIs" dxfId="12060" priority="4018" stopIfTrue="1" operator="equal">
      <formula>"Kids"</formula>
    </cfRule>
  </conditionalFormatting>
  <conditionalFormatting sqref="G20 G27">
    <cfRule type="cellIs" dxfId="12059" priority="4010" stopIfTrue="1" operator="equal">
      <formula>"Kids"</formula>
    </cfRule>
  </conditionalFormatting>
  <conditionalFormatting sqref="G19 G33">
    <cfRule type="cellIs" dxfId="12058" priority="4002" stopIfTrue="1" operator="equal">
      <formula>"Kids"</formula>
    </cfRule>
  </conditionalFormatting>
  <conditionalFormatting sqref="G11 G23 G30:G31 G17:G18 G25 G13:G14">
    <cfRule type="cellIs" dxfId="12057" priority="3994" stopIfTrue="1" operator="equal">
      <formula>"Kids"</formula>
    </cfRule>
  </conditionalFormatting>
  <conditionalFormatting sqref="C22 C29 C8:C9">
    <cfRule type="cellIs" dxfId="12056" priority="3962" stopIfTrue="1" operator="equal">
      <formula>"Kids"</formula>
    </cfRule>
  </conditionalFormatting>
  <conditionalFormatting sqref="C34">
    <cfRule type="cellIs" dxfId="12055" priority="3967" stopIfTrue="1" operator="equal">
      <formula>"Kids"</formula>
    </cfRule>
  </conditionalFormatting>
  <conditionalFormatting sqref="C21 C28 C35">
    <cfRule type="cellIs" dxfId="12054" priority="3952" stopIfTrue="1" operator="equal">
      <formula>"Kids"</formula>
    </cfRule>
  </conditionalFormatting>
  <conditionalFormatting sqref="C19 C26 C33">
    <cfRule type="cellIs" dxfId="12053" priority="3932" stopIfTrue="1" operator="equal">
      <formula>"Kids"</formula>
    </cfRule>
  </conditionalFormatting>
  <conditionalFormatting sqref="C11 C23:C25 C30:C32 C13:C14 C16:C18">
    <cfRule type="cellIs" dxfId="12052" priority="3923" stopIfTrue="1" operator="equal">
      <formula>"Kids"</formula>
    </cfRule>
  </conditionalFormatting>
  <conditionalFormatting sqref="E19 D20:F21 H20:H21 J20:J21 E23 D27:F28 H27:H28 J27:J28 E33 E26">
    <cfRule type="cellIs" dxfId="12051" priority="3905" stopIfTrue="1" operator="equal">
      <formula>"Kids"</formula>
    </cfRule>
  </conditionalFormatting>
  <conditionalFormatting sqref="G10 K10 I10:I11">
    <cfRule type="cellIs" dxfId="12050" priority="3882" stopIfTrue="1" operator="equal">
      <formula>"Kids"</formula>
    </cfRule>
  </conditionalFormatting>
  <conditionalFormatting sqref="E17">
    <cfRule type="cellIs" dxfId="12049" priority="3873" stopIfTrue="1" operator="equal">
      <formula>"Kids"</formula>
    </cfRule>
  </conditionalFormatting>
  <conditionalFormatting sqref="E13:E16 E18 E24:E25 E30:E31">
    <cfRule type="cellIs" dxfId="12048" priority="3842" stopIfTrue="1" operator="equal">
      <formula>"Kids"</formula>
    </cfRule>
  </conditionalFormatting>
  <conditionalFormatting sqref="E9 L9:L18 L23:L25 L30:L32">
    <cfRule type="cellIs" dxfId="12047" priority="3827" stopIfTrue="1" operator="equal">
      <formula>"Kids"</formula>
    </cfRule>
  </conditionalFormatting>
  <conditionalFormatting sqref="E8 L8 G9 I9 E22 L22 E29 L29">
    <cfRule type="cellIs" dxfId="12046" priority="3811" stopIfTrue="1" operator="equal">
      <formula>"Kids"</formula>
    </cfRule>
  </conditionalFormatting>
  <conditionalFormatting sqref="D8:D19 F8:H8 F9:F19 H9:H19 D22:D26 F22:F26 H22:H26 J22:J26 D29:D33 F29:F33 H29:H33 J29:J33 J8:J19">
    <cfRule type="cellIs" dxfId="12045" priority="3801" stopIfTrue="1" operator="equal">
      <formula>"Kids"</formula>
    </cfRule>
  </conditionalFormatting>
  <conditionalFormatting sqref="C1">
    <cfRule type="cellIs" dxfId="12044" priority="3665" stopIfTrue="1" operator="equal">
      <formula>"Kids"</formula>
    </cfRule>
  </conditionalFormatting>
  <conditionalFormatting sqref="D5 F5 H5 J5">
    <cfRule type="cellIs" dxfId="12043" priority="2753" stopIfTrue="1" operator="equal">
      <formula>"Kids"</formula>
    </cfRule>
  </conditionalFormatting>
  <conditionalFormatting sqref="E5">
    <cfRule type="cellIs" dxfId="12042" priority="3685" stopIfTrue="1" operator="equal">
      <formula>"Kids"</formula>
    </cfRule>
  </conditionalFormatting>
  <conditionalFormatting sqref="G5 I5 K5:L5">
    <cfRule type="cellIs" dxfId="12041" priority="3691" stopIfTrue="1" operator="equal">
      <formula>"Kids"</formula>
    </cfRule>
  </conditionalFormatting>
  <conditionalFormatting sqref="D6:D7 F6:F7 H6:H7 J6:J7">
    <cfRule type="cellIs" dxfId="12040" priority="3697" stopIfTrue="1" operator="equal">
      <formula>"Kids"</formula>
    </cfRule>
  </conditionalFormatting>
  <conditionalFormatting sqref="E6">
    <cfRule type="cellIs" dxfId="12039" priority="3713" stopIfTrue="1" operator="equal">
      <formula>"Kids"</formula>
    </cfRule>
  </conditionalFormatting>
  <conditionalFormatting sqref="G6 I6 K6:L6">
    <cfRule type="cellIs" dxfId="12038" priority="3018" stopIfTrue="1" operator="equal">
      <formula>"KIDS"</formula>
    </cfRule>
  </conditionalFormatting>
  <conditionalFormatting sqref="E7">
    <cfRule type="cellIs" dxfId="12037" priority="3723" stopIfTrue="1" operator="equal">
      <formula>"Kids"</formula>
    </cfRule>
  </conditionalFormatting>
  <conditionalFormatting sqref="G7 I7 K7:L7">
    <cfRule type="cellIs" dxfId="12036" priority="3729" stopIfTrue="1" operator="equal">
      <formula>"Kids"</formula>
    </cfRule>
  </conditionalFormatting>
  <conditionalFormatting sqref="C5">
    <cfRule type="cellIs" dxfId="12035" priority="3739" stopIfTrue="1" operator="equal">
      <formula>"Kids"</formula>
    </cfRule>
  </conditionalFormatting>
  <conditionalFormatting sqref="C6">
    <cfRule type="cellIs" dxfId="12034" priority="3749" stopIfTrue="1" operator="equal">
      <formula>"Kids"</formula>
    </cfRule>
  </conditionalFormatting>
  <conditionalFormatting sqref="C7">
    <cfRule type="cellIs" dxfId="12033" priority="3759" stopIfTrue="1" operator="equal">
      <formula>"Kids"</formula>
    </cfRule>
  </conditionalFormatting>
  <conditionalFormatting sqref="C1">
    <cfRule type="cellIs" dxfId="12032" priority="3667" stopIfTrue="1" operator="equal">
      <formula>"Protection"</formula>
    </cfRule>
  </conditionalFormatting>
  <conditionalFormatting sqref="C1">
    <cfRule type="cellIs" dxfId="12031" priority="3661" stopIfTrue="1" operator="equal">
      <formula>"Protection"</formula>
    </cfRule>
  </conditionalFormatting>
  <conditionalFormatting sqref="E5">
    <cfRule type="cellIs" dxfId="12030" priority="3687" stopIfTrue="1" operator="equal">
      <formula>"Protection"</formula>
    </cfRule>
  </conditionalFormatting>
  <conditionalFormatting sqref="D5 F5 H5 J5">
    <cfRule type="cellIs" dxfId="12029" priority="3637" stopIfTrue="1" operator="equal">
      <formula>"Protection"</formula>
    </cfRule>
  </conditionalFormatting>
  <conditionalFormatting sqref="G5 I5 K5:L5">
    <cfRule type="cellIs" dxfId="12028" priority="3693" stopIfTrue="1" operator="equal">
      <formula>"Protection"</formula>
    </cfRule>
  </conditionalFormatting>
  <conditionalFormatting sqref="D6:D7 F6:F7 H6:H7 J6:J7">
    <cfRule type="cellIs" dxfId="12027" priority="3699" stopIfTrue="1" operator="equal">
      <formula>"Protection"</formula>
    </cfRule>
  </conditionalFormatting>
  <conditionalFormatting sqref="E6">
    <cfRule type="cellIs" dxfId="12026" priority="3715" stopIfTrue="1" operator="equal">
      <formula>"Protection"</formula>
    </cfRule>
  </conditionalFormatting>
  <conditionalFormatting sqref="G6 I6 K6:L6">
    <cfRule type="cellIs" dxfId="12025" priority="3719" stopIfTrue="1" operator="equal">
      <formula>"Protection"</formula>
    </cfRule>
  </conditionalFormatting>
  <conditionalFormatting sqref="E7">
    <cfRule type="cellIs" dxfId="12024" priority="3725" stopIfTrue="1" operator="equal">
      <formula>"Protection"</formula>
    </cfRule>
  </conditionalFormatting>
  <conditionalFormatting sqref="G7 I7 K7:L7">
    <cfRule type="cellIs" dxfId="12023" priority="3731" stopIfTrue="1" operator="equal">
      <formula>"Protection"</formula>
    </cfRule>
  </conditionalFormatting>
  <conditionalFormatting sqref="C5">
    <cfRule type="cellIs" dxfId="12022" priority="3735" stopIfTrue="1" operator="equal">
      <formula>"Protection"</formula>
    </cfRule>
  </conditionalFormatting>
  <conditionalFormatting sqref="C5">
    <cfRule type="cellIs" dxfId="12021" priority="3741" stopIfTrue="1" operator="equal">
      <formula>"Protection"</formula>
    </cfRule>
  </conditionalFormatting>
  <conditionalFormatting sqref="C6">
    <cfRule type="cellIs" dxfId="12020" priority="3751" stopIfTrue="1" operator="equal">
      <formula>"Protection"</formula>
    </cfRule>
  </conditionalFormatting>
  <conditionalFormatting sqref="C6">
    <cfRule type="cellIs" dxfId="12019" priority="3745" stopIfTrue="1" operator="equal">
      <formula>"Protection"</formula>
    </cfRule>
  </conditionalFormatting>
  <conditionalFormatting sqref="C7">
    <cfRule type="cellIs" dxfId="12018" priority="3761" stopIfTrue="1" operator="equal">
      <formula>"Protection"</formula>
    </cfRule>
  </conditionalFormatting>
  <conditionalFormatting sqref="C7">
    <cfRule type="cellIs" dxfId="12017" priority="3755" stopIfTrue="1" operator="equal">
      <formula>"Protection"</formula>
    </cfRule>
  </conditionalFormatting>
  <conditionalFormatting sqref="G9 I9">
    <cfRule type="cellIs" dxfId="12016" priority="3806" stopIfTrue="1" operator="equal">
      <formula>"Protection"</formula>
    </cfRule>
  </conditionalFormatting>
  <conditionalFormatting sqref="E9">
    <cfRule type="cellIs" dxfId="12015" priority="3822" stopIfTrue="1" operator="equal">
      <formula>"Protection"</formula>
    </cfRule>
  </conditionalFormatting>
  <conditionalFormatting sqref="E12">
    <cfRule type="cellIs" dxfId="12014" priority="3865" stopIfTrue="1" operator="equal">
      <formula>"Protection"</formula>
    </cfRule>
  </conditionalFormatting>
  <conditionalFormatting sqref="G10 K10 I10:I11">
    <cfRule type="cellIs" dxfId="12013" priority="3878" stopIfTrue="1" operator="equal">
      <formula>"Protection"</formula>
    </cfRule>
  </conditionalFormatting>
  <conditionalFormatting sqref="K11">
    <cfRule type="cellIs" dxfId="12012" priority="3897" stopIfTrue="1" operator="equal">
      <formula>"Protection"</formula>
    </cfRule>
  </conditionalFormatting>
  <conditionalFormatting sqref="C19 C26 C33">
    <cfRule type="cellIs" dxfId="12011" priority="3934" stopIfTrue="1" operator="equal">
      <formula>"Protection"</formula>
    </cfRule>
  </conditionalFormatting>
  <conditionalFormatting sqref="C20 C27">
    <cfRule type="cellIs" dxfId="12010" priority="3944" stopIfTrue="1" operator="equal">
      <formula>"Protection"</formula>
    </cfRule>
  </conditionalFormatting>
  <conditionalFormatting sqref="C21 C28">
    <cfRule type="cellIs" dxfId="12009" priority="3954" stopIfTrue="1" operator="equal">
      <formula>"Protection"</formula>
    </cfRule>
  </conditionalFormatting>
  <conditionalFormatting sqref="C34">
    <cfRule type="cellIs" dxfId="12008" priority="3969" stopIfTrue="1" operator="equal">
      <formula>"Protection"</formula>
    </cfRule>
  </conditionalFormatting>
  <conditionalFormatting sqref="G34">
    <cfRule type="cellIs" dxfId="12007" priority="4038" stopIfTrue="1" operator="equal">
      <formula>"Protection"</formula>
    </cfRule>
  </conditionalFormatting>
  <conditionalFormatting sqref="G35">
    <cfRule type="cellIs" dxfId="12006" priority="4046" stopIfTrue="1" operator="equal">
      <formula>"Protection"</formula>
    </cfRule>
  </conditionalFormatting>
  <conditionalFormatting sqref="D34:F34 H34 J34 L34">
    <cfRule type="cellIs" dxfId="12005" priority="4049" stopIfTrue="1" operator="equal">
      <formula>"Protection"</formula>
    </cfRule>
  </conditionalFormatting>
  <conditionalFormatting sqref="I34">
    <cfRule type="cellIs" dxfId="12004" priority="4102" stopIfTrue="1" operator="equal">
      <formula>"Protection"</formula>
    </cfRule>
  </conditionalFormatting>
  <conditionalFormatting sqref="I26">
    <cfRule type="cellIs" dxfId="12003" priority="4202" stopIfTrue="1" operator="equal">
      <formula>"Protection"</formula>
    </cfRule>
  </conditionalFormatting>
  <conditionalFormatting sqref="K19 K26 K33">
    <cfRule type="cellIs" dxfId="12002" priority="4214" stopIfTrue="1" operator="equal">
      <formula>"Protection"</formula>
    </cfRule>
  </conditionalFormatting>
  <conditionalFormatting sqref="L19:L21 K22 L26:L28 L33">
    <cfRule type="cellIs" dxfId="12001" priority="4244" stopIfTrue="1" operator="equal">
      <formula>"Protection"</formula>
    </cfRule>
  </conditionalFormatting>
  <conditionalFormatting sqref="K21:K22 K28">
    <cfRule type="cellIs" dxfId="12000" priority="4236" stopIfTrue="1" operator="equal">
      <formula>"Protection"</formula>
    </cfRule>
  </conditionalFormatting>
  <conditionalFormatting sqref="K20:K21 K27:K28">
    <cfRule type="cellIs" dxfId="11999" priority="4228" stopIfTrue="1" operator="equal">
      <formula>"Protection"</formula>
    </cfRule>
  </conditionalFormatting>
  <conditionalFormatting sqref="K19:K20 K26:K27 K33">
    <cfRule type="cellIs" dxfId="11998" priority="4220" stopIfTrue="1" operator="equal">
      <formula>"Protection"</formula>
    </cfRule>
  </conditionalFormatting>
  <conditionalFormatting sqref="K13:K16 K24:K25 K30:K31">
    <cfRule type="cellIs" dxfId="11997" priority="4211" stopIfTrue="1" operator="equal">
      <formula>"Protection"</formula>
    </cfRule>
  </conditionalFormatting>
  <conditionalFormatting sqref="K13:K16 K24:K25 K30:K31">
    <cfRule type="cellIs" dxfId="11996" priority="4205" stopIfTrue="1" operator="equal">
      <formula>"Protection"</formula>
    </cfRule>
  </conditionalFormatting>
  <conditionalFormatting sqref="I26">
    <cfRule type="cellIs" dxfId="11995" priority="4196" stopIfTrue="1" operator="equal">
      <formula>"Protection"</formula>
    </cfRule>
  </conditionalFormatting>
  <conditionalFormatting sqref="I26 I29">
    <cfRule type="cellIs" dxfId="11994" priority="4188" stopIfTrue="1" operator="equal">
      <formula>"Protection"</formula>
    </cfRule>
  </conditionalFormatting>
  <conditionalFormatting sqref="I21 I28:I29">
    <cfRule type="cellIs" dxfId="11993" priority="4172" stopIfTrue="1" operator="equal">
      <formula>"Protection"</formula>
    </cfRule>
  </conditionalFormatting>
  <conditionalFormatting sqref="I20:I21 I27:I28">
    <cfRule type="cellIs" dxfId="11992" priority="4164" stopIfTrue="1" operator="equal">
      <formula>"Protection"</formula>
    </cfRule>
  </conditionalFormatting>
  <conditionalFormatting sqref="I19:I20 I27">
    <cfRule type="cellIs" dxfId="11991" priority="4156" stopIfTrue="1" operator="equal">
      <formula>"Protection"</formula>
    </cfRule>
  </conditionalFormatting>
  <conditionalFormatting sqref="I13:I16 I23:I25 I30:I32 I18:I19">
    <cfRule type="cellIs" dxfId="11990" priority="4148" stopIfTrue="1" operator="equal">
      <formula>"Protection"</formula>
    </cfRule>
  </conditionalFormatting>
  <conditionalFormatting sqref="I13:I16 I23:I25 I30:I32 I35 I18">
    <cfRule type="cellIs" dxfId="11989" priority="4112" stopIfTrue="1" operator="equal">
      <formula>"Protection"</formula>
    </cfRule>
  </conditionalFormatting>
  <conditionalFormatting sqref="I35">
    <cfRule type="cellIs" dxfId="11988" priority="4107" stopIfTrue="1" operator="equal">
      <formula>"Protection"</formula>
    </cfRule>
  </conditionalFormatting>
  <conditionalFormatting sqref="I34">
    <cfRule type="cellIs" dxfId="11987" priority="4097" stopIfTrue="1" operator="equal">
      <formula>"Protection"</formula>
    </cfRule>
  </conditionalFormatting>
  <conditionalFormatting sqref="K35">
    <cfRule type="cellIs" dxfId="11986" priority="4070" stopIfTrue="1" operator="equal">
      <formula>"Protection"</formula>
    </cfRule>
  </conditionalFormatting>
  <conditionalFormatting sqref="K35">
    <cfRule type="cellIs" dxfId="11985" priority="4075" stopIfTrue="1" operator="equal">
      <formula>"Protection"</formula>
    </cfRule>
  </conditionalFormatting>
  <conditionalFormatting sqref="K34">
    <cfRule type="cellIs" dxfId="11984" priority="4067" stopIfTrue="1" operator="equal">
      <formula>"Protection"</formula>
    </cfRule>
  </conditionalFormatting>
  <conditionalFormatting sqref="K34">
    <cfRule type="cellIs" dxfId="11983" priority="4053" stopIfTrue="1" operator="equal">
      <formula>"Protection"</formula>
    </cfRule>
  </conditionalFormatting>
  <conditionalFormatting sqref="D35:H35 J35 L35">
    <cfRule type="cellIs" dxfId="11982" priority="4041" stopIfTrue="1" operator="equal">
      <formula>"Protection"</formula>
    </cfRule>
  </conditionalFormatting>
  <conditionalFormatting sqref="G34">
    <cfRule type="cellIs" dxfId="11981" priority="4033" stopIfTrue="1" operator="equal">
      <formula>"Protection"</formula>
    </cfRule>
  </conditionalFormatting>
  <conditionalFormatting sqref="G29">
    <cfRule type="cellIs" dxfId="11980" priority="4028" stopIfTrue="1" operator="equal">
      <formula>"Protection"</formula>
    </cfRule>
  </conditionalFormatting>
  <conditionalFormatting sqref="G21 G28:G29">
    <cfRule type="cellIs" dxfId="11979" priority="4020" stopIfTrue="1" operator="equal">
      <formula>"Protection"</formula>
    </cfRule>
  </conditionalFormatting>
  <conditionalFormatting sqref="G20:G21 G27:G28">
    <cfRule type="cellIs" dxfId="11978" priority="4012" stopIfTrue="1" operator="equal">
      <formula>"Protection"</formula>
    </cfRule>
  </conditionalFormatting>
  <conditionalFormatting sqref="G19:G20 G27 G33">
    <cfRule type="cellIs" dxfId="11977" priority="4004" stopIfTrue="1" operator="equal">
      <formula>"Protection"</formula>
    </cfRule>
  </conditionalFormatting>
  <conditionalFormatting sqref="G11 G23 G30:G31 G17:G19 G33 G25 G13:G14">
    <cfRule type="cellIs" dxfId="11976" priority="3996" stopIfTrue="1" operator="equal">
      <formula>"Protection"</formula>
    </cfRule>
  </conditionalFormatting>
  <conditionalFormatting sqref="G11 G23 G30:G31 G17:G18 G25 G13:G14">
    <cfRule type="cellIs" dxfId="11975" priority="3988" stopIfTrue="1" operator="equal">
      <formula>"Protection"</formula>
    </cfRule>
  </conditionalFormatting>
  <conditionalFormatting sqref="C35">
    <cfRule type="cellIs" dxfId="11974" priority="3980" stopIfTrue="1" operator="equal">
      <formula>"Protection"</formula>
    </cfRule>
  </conditionalFormatting>
  <conditionalFormatting sqref="C34:C35">
    <cfRule type="cellIs" dxfId="11973" priority="3973" stopIfTrue="1" operator="equal">
      <formula>"Protection"</formula>
    </cfRule>
  </conditionalFormatting>
  <conditionalFormatting sqref="C22 C29 C8:C9">
    <cfRule type="cellIs" dxfId="11972" priority="3964" stopIfTrue="1" operator="equal">
      <formula>"Protection"</formula>
    </cfRule>
  </conditionalFormatting>
  <conditionalFormatting sqref="C22 C29 C8:C9">
    <cfRule type="cellIs" dxfId="11971" priority="3957" stopIfTrue="1" operator="equal">
      <formula>"Protection"</formula>
    </cfRule>
  </conditionalFormatting>
  <conditionalFormatting sqref="C21 C28">
    <cfRule type="cellIs" dxfId="11970" priority="3947" stopIfTrue="1" operator="equal">
      <formula>"Protection"</formula>
    </cfRule>
  </conditionalFormatting>
  <conditionalFormatting sqref="C20 C27">
    <cfRule type="cellIs" dxfId="11969" priority="3937" stopIfTrue="1" operator="equal">
      <formula>"Protection"</formula>
    </cfRule>
  </conditionalFormatting>
  <conditionalFormatting sqref="C11 C23:C26 C30:C33 C13:C14 C16:C19">
    <cfRule type="cellIs" dxfId="11968" priority="3925" stopIfTrue="1" operator="equal">
      <formula>"Protection"</formula>
    </cfRule>
  </conditionalFormatting>
  <conditionalFormatting sqref="C11 C23:C25 C30:C32 C13:C14 C16:C18">
    <cfRule type="cellIs" dxfId="11967" priority="3916" stopIfTrue="1" operator="equal">
      <formula>"Protection"</formula>
    </cfRule>
  </conditionalFormatting>
  <conditionalFormatting sqref="E19 D20:F21 H20:H21 J20:J21 E23 D27:F28 H27:H28 J27:J28 E33 E26">
    <cfRule type="cellIs" dxfId="11966" priority="3907" stopIfTrue="1" operator="equal">
      <formula>"Protection"</formula>
    </cfRule>
  </conditionalFormatting>
  <conditionalFormatting sqref="E23">
    <cfRule type="cellIs" dxfId="11965" priority="3900" stopIfTrue="1" operator="equal">
      <formula>"Protection"</formula>
    </cfRule>
  </conditionalFormatting>
  <conditionalFormatting sqref="K11">
    <cfRule type="cellIs" dxfId="11964" priority="3891" stopIfTrue="1" operator="equal">
      <formula>"Protection"</formula>
    </cfRule>
  </conditionalFormatting>
  <conditionalFormatting sqref="G10 K10:K12 I10:I11">
    <cfRule type="cellIs" dxfId="11963" priority="3884" stopIfTrue="1" operator="equal">
      <formula>"Protection"</formula>
    </cfRule>
  </conditionalFormatting>
  <conditionalFormatting sqref="E17">
    <cfRule type="cellIs" dxfId="11962" priority="3875" stopIfTrue="1" operator="equal">
      <formula>"Protection"</formula>
    </cfRule>
  </conditionalFormatting>
  <conditionalFormatting sqref="E17">
    <cfRule type="cellIs" dxfId="11961" priority="3868" stopIfTrue="1" operator="equal">
      <formula>"Protection"</formula>
    </cfRule>
  </conditionalFormatting>
  <conditionalFormatting sqref="E12">
    <cfRule type="cellIs" dxfId="11960" priority="3858" stopIfTrue="1" operator="equal">
      <formula>"Protection"</formula>
    </cfRule>
  </conditionalFormatting>
  <conditionalFormatting sqref="E13:E16 E18 E24:E25 E30:E31">
    <cfRule type="cellIs" dxfId="11959" priority="3853" stopIfTrue="1" operator="equal">
      <formula>"Protection"</formula>
    </cfRule>
  </conditionalFormatting>
  <conditionalFormatting sqref="L9:L18 L23:L25 L30:L32">
    <cfRule type="cellIs" dxfId="11958" priority="3835" stopIfTrue="1" operator="equal">
      <formula>"Protection"</formula>
    </cfRule>
  </conditionalFormatting>
  <conditionalFormatting sqref="L8 E9 L22 L29">
    <cfRule type="cellIs" dxfId="11957" priority="3829" stopIfTrue="1" operator="equal">
      <formula>"Protection"</formula>
    </cfRule>
  </conditionalFormatting>
  <conditionalFormatting sqref="E8 E22 E29">
    <cfRule type="cellIs" dxfId="11956" priority="3819" stopIfTrue="1" operator="equal">
      <formula>"Protection"</formula>
    </cfRule>
  </conditionalFormatting>
  <conditionalFormatting sqref="D8:D19 F8:F19 H8 J8 G9:J9 H10:H19 J10:J19 D22:D26 F22:F26 H22:H26 J22:J26 D29:D33 F29:F33 H29:H33 J29:J33">
    <cfRule type="cellIs" dxfId="11955" priority="3813" stopIfTrue="1" operator="equal">
      <formula>"Protection"</formula>
    </cfRule>
  </conditionalFormatting>
  <conditionalFormatting sqref="G8">
    <cfRule type="cellIs" dxfId="11954" priority="3803" stopIfTrue="1" operator="equal">
      <formula>"Protection"</formula>
    </cfRule>
  </conditionalFormatting>
  <conditionalFormatting sqref="G8">
    <cfRule type="cellIs" dxfId="11953" priority="3796" stopIfTrue="1" operator="equal">
      <formula>"Protection"</formula>
    </cfRule>
  </conditionalFormatting>
  <conditionalFormatting sqref="E5">
    <cfRule type="expression" dxfId="11952" priority="3690" stopIfTrue="1">
      <formula>NOT(ISERROR(SEARCH("E/DSL",E5)))</formula>
    </cfRule>
  </conditionalFormatting>
  <conditionalFormatting sqref="G5 I5 K5:L5">
    <cfRule type="expression" dxfId="11951" priority="3696" stopIfTrue="1">
      <formula>NOT(ISERROR(SEARCH("E/DSL",G5)))</formula>
    </cfRule>
  </conditionalFormatting>
  <conditionalFormatting sqref="D6:D7 F6:F7 H6:H7 J6:J7">
    <cfRule type="expression" dxfId="11950" priority="3702" stopIfTrue="1">
      <formula>NOT(ISERROR(SEARCH("E/DSL",D6)))</formula>
    </cfRule>
  </conditionalFormatting>
  <conditionalFormatting sqref="E6">
    <cfRule type="expression" dxfId="11949" priority="3718" stopIfTrue="1">
      <formula>NOT(ISERROR(SEARCH("E/DSL",E6)))</formula>
    </cfRule>
  </conditionalFormatting>
  <conditionalFormatting sqref="G6 I6 K6:L6">
    <cfRule type="expression" dxfId="11948" priority="3722" stopIfTrue="1">
      <formula>NOT(ISERROR(SEARCH("E/DSL",G6)))</formula>
    </cfRule>
  </conditionalFormatting>
  <conditionalFormatting sqref="E7">
    <cfRule type="expression" dxfId="11947" priority="3728" stopIfTrue="1">
      <formula>NOT(ISERROR(SEARCH("E/DSL",E7)))</formula>
    </cfRule>
  </conditionalFormatting>
  <conditionalFormatting sqref="G7 I7 K7:L7 B8:B35">
    <cfRule type="expression" dxfId="11946" priority="3734" stopIfTrue="1">
      <formula>NOT(ISERROR(SEARCH("E/DSL",B7)))</formula>
    </cfRule>
  </conditionalFormatting>
  <conditionalFormatting sqref="C5">
    <cfRule type="expression" dxfId="11945" priority="3744" stopIfTrue="1">
      <formula>NOT(ISERROR(SEARCH("E/DSL",C5)))</formula>
    </cfRule>
  </conditionalFormatting>
  <conditionalFormatting sqref="C6">
    <cfRule type="expression" dxfId="11944" priority="3754" stopIfTrue="1">
      <formula>NOT(ISERROR(SEARCH("E/DSL",C6)))</formula>
    </cfRule>
  </conditionalFormatting>
  <conditionalFormatting sqref="C7">
    <cfRule type="expression" dxfId="11943" priority="3764" stopIfTrue="1">
      <formula>NOT(ISERROR(SEARCH("E/DSL",C7)))</formula>
    </cfRule>
  </conditionalFormatting>
  <conditionalFormatting sqref="D5 F5 H5 J5">
    <cfRule type="expression" dxfId="11942" priority="3684" stopIfTrue="1">
      <formula>NOT(ISERROR(SEARCH("E/DSL",D5)))</formula>
    </cfRule>
  </conditionalFormatting>
  <conditionalFormatting sqref="A5 M5:N5 M6:M7">
    <cfRule type="expression" dxfId="11941" priority="3647" stopIfTrue="1">
      <formula>NOT(ISERROR(SEARCH("E/DSL",A5)))</formula>
    </cfRule>
  </conditionalFormatting>
  <conditionalFormatting sqref="A6">
    <cfRule type="expression" dxfId="11940" priority="3648" stopIfTrue="1">
      <formula>NOT(ISERROR(SEARCH("E/DSL",A6)))</formula>
    </cfRule>
  </conditionalFormatting>
  <conditionalFormatting sqref="B6:B7">
    <cfRule type="expression" dxfId="11939" priority="3682" stopIfTrue="1">
      <formula>NOT(ISERROR(SEARCH("E/DSL",B6)))</formula>
    </cfRule>
  </conditionalFormatting>
  <conditionalFormatting sqref="Q5 N6:Q7">
    <cfRule type="expression" dxfId="11938" priority="3670" stopIfTrue="1">
      <formula>NOT(ISERROR(SEARCH("E/DSL",N5)))</formula>
    </cfRule>
  </conditionalFormatting>
  <conditionalFormatting sqref="O5:P5">
    <cfRule type="expression" dxfId="11937" priority="3671" stopIfTrue="1">
      <formula>NOT(ISERROR(SEARCH("E/DSL",O5)))</formula>
    </cfRule>
  </conditionalFormatting>
  <conditionalFormatting sqref="R5:R7">
    <cfRule type="expression" dxfId="11936" priority="3784" stopIfTrue="1">
      <formula>NOT(ISERROR(SEARCH("E/DSL",R5)))</formula>
    </cfRule>
  </conditionalFormatting>
  <conditionalFormatting sqref="S5">
    <cfRule type="expression" dxfId="11935" priority="3783" stopIfTrue="1">
      <formula>NOT(ISERROR(SEARCH("E/DSL",S5)))</formula>
    </cfRule>
  </conditionalFormatting>
  <conditionalFormatting sqref="S5">
    <cfRule type="expression" dxfId="11934" priority="3781" stopIfTrue="1">
      <formula>NOT(ISERROR(SEARCH("E/DSL",S5)))</formula>
    </cfRule>
  </conditionalFormatting>
  <conditionalFormatting sqref="W5">
    <cfRule type="expression" dxfId="11933" priority="3779" stopIfTrue="1">
      <formula>NOT(ISERROR(SEARCH("E/DSL",W5)))</formula>
    </cfRule>
  </conditionalFormatting>
  <conditionalFormatting sqref="W5">
    <cfRule type="expression" dxfId="11932" priority="3780" stopIfTrue="1">
      <formula>NOT(ISERROR(SEARCH("E/DSL",W5)))</formula>
    </cfRule>
  </conditionalFormatting>
  <conditionalFormatting sqref="Y5:XFD7">
    <cfRule type="expression" dxfId="11931" priority="3765" stopIfTrue="1">
      <formula>NOT(ISERROR(SEARCH("E/DSL",Y5)))</formula>
    </cfRule>
  </conditionalFormatting>
  <conditionalFormatting sqref="K12">
    <cfRule type="cellIs" dxfId="11930" priority="246" stopIfTrue="1" operator="equal">
      <formula>"A / B &amp; D Remand"</formula>
    </cfRule>
  </conditionalFormatting>
  <conditionalFormatting sqref="K12">
    <cfRule type="cellIs" dxfId="11929" priority="253" stopIfTrue="1" operator="equal">
      <formula>"A / B &amp; D Remand"</formula>
    </cfRule>
  </conditionalFormatting>
  <conditionalFormatting sqref="K12">
    <cfRule type="cellIs" dxfId="11928" priority="254" stopIfTrue="1" operator="equal">
      <formula>"C Remand "</formula>
    </cfRule>
  </conditionalFormatting>
  <conditionalFormatting sqref="K12">
    <cfRule type="cellIs" dxfId="11927" priority="249" stopIfTrue="1" operator="equal">
      <formula>"C Remand"</formula>
    </cfRule>
  </conditionalFormatting>
  <conditionalFormatting sqref="K12">
    <cfRule type="cellIs" dxfId="11926" priority="248" stopIfTrue="1" operator="equal">
      <formula>"Convicted"</formula>
    </cfRule>
  </conditionalFormatting>
  <conditionalFormatting sqref="K12">
    <cfRule type="cellIs" dxfId="11925" priority="252" stopIfTrue="1" operator="equal">
      <formula>"Convicted"</formula>
    </cfRule>
  </conditionalFormatting>
  <conditionalFormatting sqref="K12">
    <cfRule type="cellIs" priority="250" stopIfTrue="1" operator="equal">
      <formula>"E Kids"</formula>
    </cfRule>
  </conditionalFormatting>
  <conditionalFormatting sqref="K12">
    <cfRule type="cellIs" dxfId="11924" priority="251" stopIfTrue="1" operator="equal">
      <formula>"Kids"</formula>
    </cfRule>
  </conditionalFormatting>
  <conditionalFormatting sqref="K12">
    <cfRule type="cellIs" dxfId="11923" priority="247" stopIfTrue="1" operator="equal">
      <formula>"Protection"</formula>
    </cfRule>
  </conditionalFormatting>
  <conditionalFormatting sqref="K17:K18">
    <cfRule type="cellIs" dxfId="11922" priority="236" stopIfTrue="1" operator="equal">
      <formula>"A / B &amp; D Remand"</formula>
    </cfRule>
  </conditionalFormatting>
  <conditionalFormatting sqref="K17:K18">
    <cfRule type="cellIs" dxfId="11921" priority="244" stopIfTrue="1" operator="equal">
      <formula>"A / B &amp; D Remand"</formula>
    </cfRule>
  </conditionalFormatting>
  <conditionalFormatting sqref="K17:K18">
    <cfRule type="cellIs" dxfId="11920" priority="245" stopIfTrue="1" operator="equal">
      <formula>"C Remand "</formula>
    </cfRule>
  </conditionalFormatting>
  <conditionalFormatting sqref="K17:K18">
    <cfRule type="cellIs" dxfId="11919" priority="239" stopIfTrue="1" operator="equal">
      <formula>"C Remand"</formula>
    </cfRule>
  </conditionalFormatting>
  <conditionalFormatting sqref="K17:K18">
    <cfRule type="cellIs" dxfId="11918" priority="238" stopIfTrue="1" operator="equal">
      <formula>"Convicted"</formula>
    </cfRule>
  </conditionalFormatting>
  <conditionalFormatting sqref="K17:K18">
    <cfRule type="cellIs" dxfId="11917" priority="242" stopIfTrue="1" operator="equal">
      <formula>"Convicted"</formula>
    </cfRule>
  </conditionalFormatting>
  <conditionalFormatting sqref="K17:K18">
    <cfRule type="cellIs" priority="240" stopIfTrue="1" operator="equal">
      <formula>"E Kids"</formula>
    </cfRule>
  </conditionalFormatting>
  <conditionalFormatting sqref="K17:K18">
    <cfRule type="cellIs" dxfId="11916" priority="241" stopIfTrue="1" operator="equal">
      <formula>"Kids"</formula>
    </cfRule>
  </conditionalFormatting>
  <conditionalFormatting sqref="K17:K18">
    <cfRule type="cellIs" dxfId="11915" priority="237" stopIfTrue="1" operator="equal">
      <formula>"Protection"</formula>
    </cfRule>
  </conditionalFormatting>
  <conditionalFormatting sqref="K17:K18">
    <cfRule type="cellIs" dxfId="11914" priority="243" stopIfTrue="1" operator="equal">
      <formula>"Protection"</formula>
    </cfRule>
  </conditionalFormatting>
  <conditionalFormatting sqref="I17">
    <cfRule type="cellIs" dxfId="11913" priority="226" stopIfTrue="1" operator="equal">
      <formula>"A / B &amp; D Remand"</formula>
    </cfRule>
  </conditionalFormatting>
  <conditionalFormatting sqref="I17">
    <cfRule type="cellIs" dxfId="11912" priority="234" stopIfTrue="1" operator="equal">
      <formula>"A / B &amp; D Remand"</formula>
    </cfRule>
  </conditionalFormatting>
  <conditionalFormatting sqref="I17">
    <cfRule type="cellIs" dxfId="11911" priority="235" stopIfTrue="1" operator="equal">
      <formula>"C Remand "</formula>
    </cfRule>
  </conditionalFormatting>
  <conditionalFormatting sqref="I17">
    <cfRule type="cellIs" dxfId="11910" priority="229" stopIfTrue="1" operator="equal">
      <formula>"C Remand"</formula>
    </cfRule>
  </conditionalFormatting>
  <conditionalFormatting sqref="I17">
    <cfRule type="cellIs" dxfId="11909" priority="228" stopIfTrue="1" operator="equal">
      <formula>"Convicted"</formula>
    </cfRule>
  </conditionalFormatting>
  <conditionalFormatting sqref="I17">
    <cfRule type="cellIs" dxfId="11908" priority="232" stopIfTrue="1" operator="equal">
      <formula>"Convicted"</formula>
    </cfRule>
  </conditionalFormatting>
  <conditionalFormatting sqref="I17">
    <cfRule type="cellIs" priority="230" stopIfTrue="1" operator="equal">
      <formula>"E Kids"</formula>
    </cfRule>
  </conditionalFormatting>
  <conditionalFormatting sqref="I17">
    <cfRule type="cellIs" dxfId="11907" priority="231" stopIfTrue="1" operator="equal">
      <formula>"Kids"</formula>
    </cfRule>
  </conditionalFormatting>
  <conditionalFormatting sqref="I17">
    <cfRule type="cellIs" dxfId="11906" priority="227" stopIfTrue="1" operator="equal">
      <formula>"Protection"</formula>
    </cfRule>
  </conditionalFormatting>
  <conditionalFormatting sqref="I17">
    <cfRule type="cellIs" dxfId="11905" priority="233" stopIfTrue="1" operator="equal">
      <formula>"Protection"</formula>
    </cfRule>
  </conditionalFormatting>
  <conditionalFormatting sqref="G15">
    <cfRule type="cellIs" dxfId="11904" priority="216" stopIfTrue="1" operator="equal">
      <formula>"A / B &amp; D Remand"</formula>
    </cfRule>
  </conditionalFormatting>
  <conditionalFormatting sqref="G15">
    <cfRule type="cellIs" dxfId="11903" priority="224" stopIfTrue="1" operator="equal">
      <formula>"A / B &amp; D Remand"</formula>
    </cfRule>
  </conditionalFormatting>
  <conditionalFormatting sqref="G15">
    <cfRule type="cellIs" dxfId="11902" priority="225" stopIfTrue="1" operator="equal">
      <formula>"C Remand "</formula>
    </cfRule>
  </conditionalFormatting>
  <conditionalFormatting sqref="G15">
    <cfRule type="cellIs" dxfId="11901" priority="219" stopIfTrue="1" operator="equal">
      <formula>"C Remand"</formula>
    </cfRule>
  </conditionalFormatting>
  <conditionalFormatting sqref="G15">
    <cfRule type="cellIs" dxfId="11900" priority="218" stopIfTrue="1" operator="equal">
      <formula>"Convicted"</formula>
    </cfRule>
  </conditionalFormatting>
  <conditionalFormatting sqref="G15">
    <cfRule type="cellIs" dxfId="11899" priority="222" stopIfTrue="1" operator="equal">
      <formula>"Convicted"</formula>
    </cfRule>
  </conditionalFormatting>
  <conditionalFormatting sqref="G15">
    <cfRule type="cellIs" priority="220" stopIfTrue="1" operator="equal">
      <formula>"E Kids"</formula>
    </cfRule>
  </conditionalFormatting>
  <conditionalFormatting sqref="G15">
    <cfRule type="cellIs" dxfId="11898" priority="221" stopIfTrue="1" operator="equal">
      <formula>"Kids"</formula>
    </cfRule>
  </conditionalFormatting>
  <conditionalFormatting sqref="G15">
    <cfRule type="cellIs" dxfId="11897" priority="217" stopIfTrue="1" operator="equal">
      <formula>"Protection"</formula>
    </cfRule>
  </conditionalFormatting>
  <conditionalFormatting sqref="G15">
    <cfRule type="cellIs" dxfId="11896" priority="223" stopIfTrue="1" operator="equal">
      <formula>"Protection"</formula>
    </cfRule>
  </conditionalFormatting>
  <conditionalFormatting sqref="G22">
    <cfRule type="cellIs" dxfId="11895" priority="206" stopIfTrue="1" operator="equal">
      <formula>"A / B &amp; D Remand"</formula>
    </cfRule>
  </conditionalFormatting>
  <conditionalFormatting sqref="G22">
    <cfRule type="cellIs" dxfId="11894" priority="214" stopIfTrue="1" operator="equal">
      <formula>"A / B &amp; D Remand"</formula>
    </cfRule>
  </conditionalFormatting>
  <conditionalFormatting sqref="G22">
    <cfRule type="cellIs" dxfId="11893" priority="215" stopIfTrue="1" operator="equal">
      <formula>"C Remand "</formula>
    </cfRule>
  </conditionalFormatting>
  <conditionalFormatting sqref="G22">
    <cfRule type="cellIs" dxfId="11892" priority="209" stopIfTrue="1" operator="equal">
      <formula>"C Remand"</formula>
    </cfRule>
  </conditionalFormatting>
  <conditionalFormatting sqref="G22">
    <cfRule type="cellIs" dxfId="11891" priority="208" stopIfTrue="1" operator="equal">
      <formula>"Convicted"</formula>
    </cfRule>
  </conditionalFormatting>
  <conditionalFormatting sqref="G22">
    <cfRule type="cellIs" dxfId="11890" priority="212" stopIfTrue="1" operator="equal">
      <formula>"Convicted"</formula>
    </cfRule>
  </conditionalFormatting>
  <conditionalFormatting sqref="G22">
    <cfRule type="cellIs" priority="210" stopIfTrue="1" operator="equal">
      <formula>"E Kids"</formula>
    </cfRule>
  </conditionalFormatting>
  <conditionalFormatting sqref="G22">
    <cfRule type="cellIs" dxfId="11889" priority="211" stopIfTrue="1" operator="equal">
      <formula>"Kids"</formula>
    </cfRule>
  </conditionalFormatting>
  <conditionalFormatting sqref="G22">
    <cfRule type="cellIs" dxfId="11888" priority="207" stopIfTrue="1" operator="equal">
      <formula>"Protection"</formula>
    </cfRule>
  </conditionalFormatting>
  <conditionalFormatting sqref="G22">
    <cfRule type="cellIs" dxfId="11887" priority="213" stopIfTrue="1" operator="equal">
      <formula>"Protection"</formula>
    </cfRule>
  </conditionalFormatting>
  <conditionalFormatting sqref="G26">
    <cfRule type="cellIs" dxfId="11886" priority="196" stopIfTrue="1" operator="equal">
      <formula>"A / B &amp; D Remand"</formula>
    </cfRule>
  </conditionalFormatting>
  <conditionalFormatting sqref="G26">
    <cfRule type="cellIs" dxfId="11885" priority="204" stopIfTrue="1" operator="equal">
      <formula>"A / B &amp; D Remand"</formula>
    </cfRule>
  </conditionalFormatting>
  <conditionalFormatting sqref="G26">
    <cfRule type="cellIs" dxfId="11884" priority="205" stopIfTrue="1" operator="equal">
      <formula>"C Remand "</formula>
    </cfRule>
  </conditionalFormatting>
  <conditionalFormatting sqref="G26">
    <cfRule type="cellIs" dxfId="11883" priority="199" stopIfTrue="1" operator="equal">
      <formula>"C Remand"</formula>
    </cfRule>
  </conditionalFormatting>
  <conditionalFormatting sqref="G26">
    <cfRule type="cellIs" dxfId="11882" priority="198" stopIfTrue="1" operator="equal">
      <formula>"Convicted"</formula>
    </cfRule>
  </conditionalFormatting>
  <conditionalFormatting sqref="G26">
    <cfRule type="cellIs" dxfId="11881" priority="202" stopIfTrue="1" operator="equal">
      <formula>"Convicted"</formula>
    </cfRule>
  </conditionalFormatting>
  <conditionalFormatting sqref="G26">
    <cfRule type="cellIs" priority="200" stopIfTrue="1" operator="equal">
      <formula>"E Kids"</formula>
    </cfRule>
  </conditionalFormatting>
  <conditionalFormatting sqref="G26">
    <cfRule type="cellIs" dxfId="11880" priority="201" stopIfTrue="1" operator="equal">
      <formula>"Kids"</formula>
    </cfRule>
  </conditionalFormatting>
  <conditionalFormatting sqref="G26">
    <cfRule type="cellIs" dxfId="11879" priority="197" stopIfTrue="1" operator="equal">
      <formula>"Protection"</formula>
    </cfRule>
  </conditionalFormatting>
  <conditionalFormatting sqref="G26">
    <cfRule type="cellIs" dxfId="11878" priority="203" stopIfTrue="1" operator="equal">
      <formula>"Protection"</formula>
    </cfRule>
  </conditionalFormatting>
  <conditionalFormatting sqref="I22">
    <cfRule type="cellIs" dxfId="11877" priority="186" stopIfTrue="1" operator="equal">
      <formula>"A / B &amp; D Remand"</formula>
    </cfRule>
  </conditionalFormatting>
  <conditionalFormatting sqref="I22">
    <cfRule type="cellIs" dxfId="11876" priority="194" stopIfTrue="1" operator="equal">
      <formula>"A / B &amp; D Remand"</formula>
    </cfRule>
  </conditionalFormatting>
  <conditionalFormatting sqref="I22">
    <cfRule type="cellIs" dxfId="11875" priority="195" stopIfTrue="1" operator="equal">
      <formula>"C Remand "</formula>
    </cfRule>
  </conditionalFormatting>
  <conditionalFormatting sqref="I22">
    <cfRule type="cellIs" dxfId="11874" priority="189" stopIfTrue="1" operator="equal">
      <formula>"C Remand"</formula>
    </cfRule>
  </conditionalFormatting>
  <conditionalFormatting sqref="I22">
    <cfRule type="cellIs" dxfId="11873" priority="188" stopIfTrue="1" operator="equal">
      <formula>"Convicted"</formula>
    </cfRule>
  </conditionalFormatting>
  <conditionalFormatting sqref="I22">
    <cfRule type="cellIs" dxfId="11872" priority="192" stopIfTrue="1" operator="equal">
      <formula>"Convicted"</formula>
    </cfRule>
  </conditionalFormatting>
  <conditionalFormatting sqref="I22">
    <cfRule type="cellIs" priority="190" stopIfTrue="1" operator="equal">
      <formula>"E Kids"</formula>
    </cfRule>
  </conditionalFormatting>
  <conditionalFormatting sqref="I22">
    <cfRule type="cellIs" dxfId="11871" priority="191" stopIfTrue="1" operator="equal">
      <formula>"Kids"</formula>
    </cfRule>
  </conditionalFormatting>
  <conditionalFormatting sqref="I22">
    <cfRule type="cellIs" dxfId="11870" priority="187" stopIfTrue="1" operator="equal">
      <formula>"Protection"</formula>
    </cfRule>
  </conditionalFormatting>
  <conditionalFormatting sqref="I22">
    <cfRule type="cellIs" dxfId="11869" priority="193" stopIfTrue="1" operator="equal">
      <formula>"Protection"</formula>
    </cfRule>
  </conditionalFormatting>
  <conditionalFormatting sqref="K23">
    <cfRule type="cellIs" dxfId="11868" priority="176" stopIfTrue="1" operator="equal">
      <formula>"A / B &amp; D Remand"</formula>
    </cfRule>
  </conditionalFormatting>
  <conditionalFormatting sqref="K23">
    <cfRule type="cellIs" dxfId="11867" priority="184" stopIfTrue="1" operator="equal">
      <formula>"A / B &amp; D Remand"</formula>
    </cfRule>
  </conditionalFormatting>
  <conditionalFormatting sqref="K23">
    <cfRule type="cellIs" dxfId="11866" priority="185" stopIfTrue="1" operator="equal">
      <formula>"C Remand "</formula>
    </cfRule>
  </conditionalFormatting>
  <conditionalFormatting sqref="K23">
    <cfRule type="cellIs" dxfId="11865" priority="179" stopIfTrue="1" operator="equal">
      <formula>"C Remand"</formula>
    </cfRule>
  </conditionalFormatting>
  <conditionalFormatting sqref="K23">
    <cfRule type="cellIs" dxfId="11864" priority="178" stopIfTrue="1" operator="equal">
      <formula>"Convicted"</formula>
    </cfRule>
  </conditionalFormatting>
  <conditionalFormatting sqref="K23">
    <cfRule type="cellIs" dxfId="11863" priority="182" stopIfTrue="1" operator="equal">
      <formula>"Convicted"</formula>
    </cfRule>
  </conditionalFormatting>
  <conditionalFormatting sqref="K23">
    <cfRule type="cellIs" priority="180" stopIfTrue="1" operator="equal">
      <formula>"E Kids"</formula>
    </cfRule>
  </conditionalFormatting>
  <conditionalFormatting sqref="K23">
    <cfRule type="cellIs" dxfId="11862" priority="181" stopIfTrue="1" operator="equal">
      <formula>"Kids"</formula>
    </cfRule>
  </conditionalFormatting>
  <conditionalFormatting sqref="K23">
    <cfRule type="cellIs" dxfId="11861" priority="177" stopIfTrue="1" operator="equal">
      <formula>"Protection"</formula>
    </cfRule>
  </conditionalFormatting>
  <conditionalFormatting sqref="K23">
    <cfRule type="cellIs" dxfId="11860" priority="183" stopIfTrue="1" operator="equal">
      <formula>"Protection"</formula>
    </cfRule>
  </conditionalFormatting>
  <conditionalFormatting sqref="G32">
    <cfRule type="cellIs" dxfId="11859" priority="166" stopIfTrue="1" operator="equal">
      <formula>"A / B &amp; D Remand"</formula>
    </cfRule>
  </conditionalFormatting>
  <conditionalFormatting sqref="G32">
    <cfRule type="cellIs" dxfId="11858" priority="174" stopIfTrue="1" operator="equal">
      <formula>"A / B &amp; D Remand"</formula>
    </cfRule>
  </conditionalFormatting>
  <conditionalFormatting sqref="G32">
    <cfRule type="cellIs" dxfId="11857" priority="175" stopIfTrue="1" operator="equal">
      <formula>"C Remand "</formula>
    </cfRule>
  </conditionalFormatting>
  <conditionalFormatting sqref="G32">
    <cfRule type="cellIs" dxfId="11856" priority="169" stopIfTrue="1" operator="equal">
      <formula>"C Remand"</formula>
    </cfRule>
  </conditionalFormatting>
  <conditionalFormatting sqref="G32">
    <cfRule type="cellIs" dxfId="11855" priority="168" stopIfTrue="1" operator="equal">
      <formula>"Convicted"</formula>
    </cfRule>
  </conditionalFormatting>
  <conditionalFormatting sqref="G32">
    <cfRule type="cellIs" dxfId="11854" priority="172" stopIfTrue="1" operator="equal">
      <formula>"Convicted"</formula>
    </cfRule>
  </conditionalFormatting>
  <conditionalFormatting sqref="G32">
    <cfRule type="cellIs" priority="170" stopIfTrue="1" operator="equal">
      <formula>"E Kids"</formula>
    </cfRule>
  </conditionalFormatting>
  <conditionalFormatting sqref="G32">
    <cfRule type="cellIs" dxfId="11853" priority="171" stopIfTrue="1" operator="equal">
      <formula>"Kids"</formula>
    </cfRule>
  </conditionalFormatting>
  <conditionalFormatting sqref="G32">
    <cfRule type="cellIs" dxfId="11852" priority="167" stopIfTrue="1" operator="equal">
      <formula>"Protection"</formula>
    </cfRule>
  </conditionalFormatting>
  <conditionalFormatting sqref="G32">
    <cfRule type="cellIs" dxfId="11851" priority="173" stopIfTrue="1" operator="equal">
      <formula>"Protection"</formula>
    </cfRule>
  </conditionalFormatting>
  <conditionalFormatting sqref="I33">
    <cfRule type="cellIs" dxfId="11850" priority="156" stopIfTrue="1" operator="equal">
      <formula>"A / B &amp; D Remand"</formula>
    </cfRule>
  </conditionalFormatting>
  <conditionalFormatting sqref="I33">
    <cfRule type="cellIs" dxfId="11849" priority="164" stopIfTrue="1" operator="equal">
      <formula>"A / B &amp; D Remand"</formula>
    </cfRule>
  </conditionalFormatting>
  <conditionalFormatting sqref="I33">
    <cfRule type="cellIs" dxfId="11848" priority="165" stopIfTrue="1" operator="equal">
      <formula>"C Remand "</formula>
    </cfRule>
  </conditionalFormatting>
  <conditionalFormatting sqref="I33">
    <cfRule type="cellIs" dxfId="11847" priority="159" stopIfTrue="1" operator="equal">
      <formula>"C Remand"</formula>
    </cfRule>
  </conditionalFormatting>
  <conditionalFormatting sqref="I33">
    <cfRule type="cellIs" dxfId="11846" priority="158" stopIfTrue="1" operator="equal">
      <formula>"Convicted"</formula>
    </cfRule>
  </conditionalFormatting>
  <conditionalFormatting sqref="I33">
    <cfRule type="cellIs" dxfId="11845" priority="162" stopIfTrue="1" operator="equal">
      <formula>"Convicted"</formula>
    </cfRule>
  </conditionalFormatting>
  <conditionalFormatting sqref="I33">
    <cfRule type="cellIs" priority="160" stopIfTrue="1" operator="equal">
      <formula>"E Kids"</formula>
    </cfRule>
  </conditionalFormatting>
  <conditionalFormatting sqref="I33">
    <cfRule type="cellIs" dxfId="11844" priority="161" stopIfTrue="1" operator="equal">
      <formula>"Kids"</formula>
    </cfRule>
  </conditionalFormatting>
  <conditionalFormatting sqref="I33">
    <cfRule type="cellIs" dxfId="11843" priority="157" stopIfTrue="1" operator="equal">
      <formula>"Protection"</formula>
    </cfRule>
  </conditionalFormatting>
  <conditionalFormatting sqref="I33">
    <cfRule type="cellIs" dxfId="11842" priority="163" stopIfTrue="1" operator="equal">
      <formula>"Protection"</formula>
    </cfRule>
  </conditionalFormatting>
  <conditionalFormatting sqref="K29">
    <cfRule type="cellIs" dxfId="11841" priority="146" stopIfTrue="1" operator="equal">
      <formula>"A / B &amp; D Remand"</formula>
    </cfRule>
  </conditionalFormatting>
  <conditionalFormatting sqref="K29">
    <cfRule type="cellIs" dxfId="11840" priority="154" stopIfTrue="1" operator="equal">
      <formula>"A / B &amp; D Remand"</formula>
    </cfRule>
  </conditionalFormatting>
  <conditionalFormatting sqref="K29">
    <cfRule type="cellIs" dxfId="11839" priority="155" stopIfTrue="1" operator="equal">
      <formula>"C Remand "</formula>
    </cfRule>
  </conditionalFormatting>
  <conditionalFormatting sqref="K29">
    <cfRule type="cellIs" dxfId="11838" priority="149" stopIfTrue="1" operator="equal">
      <formula>"C Remand"</formula>
    </cfRule>
  </conditionalFormatting>
  <conditionalFormatting sqref="K29">
    <cfRule type="cellIs" dxfId="11837" priority="148" stopIfTrue="1" operator="equal">
      <formula>"Convicted"</formula>
    </cfRule>
  </conditionalFormatting>
  <conditionalFormatting sqref="K29">
    <cfRule type="cellIs" dxfId="11836" priority="152" stopIfTrue="1" operator="equal">
      <formula>"Convicted"</formula>
    </cfRule>
  </conditionalFormatting>
  <conditionalFormatting sqref="K29">
    <cfRule type="cellIs" priority="150" stopIfTrue="1" operator="equal">
      <formula>"E Kids"</formula>
    </cfRule>
  </conditionalFormatting>
  <conditionalFormatting sqref="K29">
    <cfRule type="cellIs" dxfId="11835" priority="151" stopIfTrue="1" operator="equal">
      <formula>"Kids"</formula>
    </cfRule>
  </conditionalFormatting>
  <conditionalFormatting sqref="K29">
    <cfRule type="cellIs" dxfId="11834" priority="147" stopIfTrue="1" operator="equal">
      <formula>"Protection"</formula>
    </cfRule>
  </conditionalFormatting>
  <conditionalFormatting sqref="K29">
    <cfRule type="cellIs" dxfId="11833" priority="153" stopIfTrue="1" operator="equal">
      <formula>"Protection"</formula>
    </cfRule>
  </conditionalFormatting>
  <conditionalFormatting sqref="L4:L1048576">
    <cfRule type="cellIs" dxfId="11832" priority="145" operator="equal">
      <formula>"E Kids"</formula>
    </cfRule>
  </conditionalFormatting>
  <conditionalFormatting sqref="N13">
    <cfRule type="cellIs" dxfId="11831" priority="143" stopIfTrue="1" operator="equal">
      <formula>"A / B &amp; D Remand"</formula>
    </cfRule>
  </conditionalFormatting>
  <conditionalFormatting sqref="N13">
    <cfRule type="cellIs" dxfId="11830" priority="144" stopIfTrue="1" operator="equal">
      <formula>"C Remand "</formula>
    </cfRule>
  </conditionalFormatting>
  <conditionalFormatting sqref="N13">
    <cfRule type="cellIs" dxfId="11829" priority="141" stopIfTrue="1" operator="equal">
      <formula>"Convicted"</formula>
    </cfRule>
  </conditionalFormatting>
  <conditionalFormatting sqref="N13">
    <cfRule type="cellIs" priority="139" stopIfTrue="1" operator="equal">
      <formula>"E Kids"</formula>
    </cfRule>
  </conditionalFormatting>
  <conditionalFormatting sqref="N13">
    <cfRule type="cellIs" dxfId="11828" priority="140" stopIfTrue="1" operator="equal">
      <formula>"Kids"</formula>
    </cfRule>
  </conditionalFormatting>
  <conditionalFormatting sqref="N13">
    <cfRule type="cellIs" dxfId="11827" priority="142" stopIfTrue="1" operator="equal">
      <formula>"Protection"</formula>
    </cfRule>
  </conditionalFormatting>
  <conditionalFormatting sqref="N13">
    <cfRule type="cellIs" dxfId="11826" priority="138" operator="equal">
      <formula>"E Kids"</formula>
    </cfRule>
  </conditionalFormatting>
  <conditionalFormatting sqref="S6:X7">
    <cfRule type="cellIs" dxfId="11825" priority="133" operator="equal">
      <formula>"E Kids"</formula>
    </cfRule>
    <cfRule type="cellIs" dxfId="11824" priority="134" operator="equal">
      <formula>"convicted"</formula>
    </cfRule>
  </conditionalFormatting>
  <conditionalFormatting sqref="S6:S7">
    <cfRule type="expression" dxfId="11823" priority="136" stopIfTrue="1">
      <formula>NOT(ISERROR(SEARCH("E/DSL",S6)))</formula>
    </cfRule>
  </conditionalFormatting>
  <conditionalFormatting sqref="T6:V7 X6:X7">
    <cfRule type="expression" dxfId="11822" priority="135" stopIfTrue="1">
      <formula>NOT(ISERROR(SEARCH("E/DSL",T6)))</formula>
    </cfRule>
  </conditionalFormatting>
  <conditionalFormatting sqref="W6:W7">
    <cfRule type="expression" dxfId="11821" priority="137" stopIfTrue="1">
      <formula>NOT(ISERROR(SEARCH("E/DSL",W6)))</formula>
    </cfRule>
  </conditionalFormatting>
  <conditionalFormatting sqref="G24">
    <cfRule type="cellIs" dxfId="11820" priority="131" stopIfTrue="1" operator="equal">
      <formula>"A / B &amp; D Remand"</formula>
    </cfRule>
  </conditionalFormatting>
  <conditionalFormatting sqref="G24">
    <cfRule type="cellIs" dxfId="11819" priority="132" stopIfTrue="1" operator="equal">
      <formula>"C Remand "</formula>
    </cfRule>
  </conditionalFormatting>
  <conditionalFormatting sqref="G24">
    <cfRule type="cellIs" dxfId="11818" priority="129" stopIfTrue="1" operator="equal">
      <formula>"Convicted"</formula>
    </cfRule>
  </conditionalFormatting>
  <conditionalFormatting sqref="G24">
    <cfRule type="cellIs" priority="127" stopIfTrue="1" operator="equal">
      <formula>"E Kids"</formula>
    </cfRule>
  </conditionalFormatting>
  <conditionalFormatting sqref="G24">
    <cfRule type="cellIs" dxfId="11817" priority="128" stopIfTrue="1" operator="equal">
      <formula>"Kids"</formula>
    </cfRule>
  </conditionalFormatting>
  <conditionalFormatting sqref="G24">
    <cfRule type="cellIs" dxfId="11816" priority="130" stopIfTrue="1" operator="equal">
      <formula>"Protection"</formula>
    </cfRule>
  </conditionalFormatting>
  <conditionalFormatting sqref="E26">
    <cfRule type="cellIs" dxfId="11815" priority="121" stopIfTrue="1" operator="equal">
      <formula>"A / B &amp; D Remand"</formula>
    </cfRule>
  </conditionalFormatting>
  <conditionalFormatting sqref="E26">
    <cfRule type="cellIs" dxfId="11814" priority="124" stopIfTrue="1" operator="equal">
      <formula>"C Remand"</formula>
    </cfRule>
  </conditionalFormatting>
  <conditionalFormatting sqref="E26">
    <cfRule type="cellIs" dxfId="11813" priority="123" stopIfTrue="1" operator="equal">
      <formula>"Convicted"</formula>
    </cfRule>
  </conditionalFormatting>
  <conditionalFormatting sqref="E26">
    <cfRule type="cellIs" dxfId="11812" priority="125" stopIfTrue="1" operator="equal">
      <formula>"Convicted"</formula>
    </cfRule>
  </conditionalFormatting>
  <conditionalFormatting sqref="E26">
    <cfRule type="cellIs" priority="126" stopIfTrue="1" operator="equal">
      <formula>"E Kids"</formula>
    </cfRule>
  </conditionalFormatting>
  <conditionalFormatting sqref="E26">
    <cfRule type="cellIs" dxfId="11811" priority="122" stopIfTrue="1" operator="equal">
      <formula>"Protection"</formula>
    </cfRule>
  </conditionalFormatting>
  <conditionalFormatting sqref="I12">
    <cfRule type="cellIs" dxfId="11810" priority="119" stopIfTrue="1" operator="equal">
      <formula>"A / B &amp; D Remand"</formula>
    </cfRule>
  </conditionalFormatting>
  <conditionalFormatting sqref="I12">
    <cfRule type="cellIs" dxfId="11809" priority="120" stopIfTrue="1" operator="equal">
      <formula>"C Remand "</formula>
    </cfRule>
  </conditionalFormatting>
  <conditionalFormatting sqref="I12">
    <cfRule type="cellIs" dxfId="11808" priority="117" stopIfTrue="1" operator="equal">
      <formula>"Convicted"</formula>
    </cfRule>
  </conditionalFormatting>
  <conditionalFormatting sqref="I12">
    <cfRule type="cellIs" priority="115" stopIfTrue="1" operator="equal">
      <formula>"E Kids"</formula>
    </cfRule>
  </conditionalFormatting>
  <conditionalFormatting sqref="I12">
    <cfRule type="cellIs" dxfId="11807" priority="116" stopIfTrue="1" operator="equal">
      <formula>"Kids"</formula>
    </cfRule>
  </conditionalFormatting>
  <conditionalFormatting sqref="I12">
    <cfRule type="cellIs" dxfId="11806" priority="118" stopIfTrue="1" operator="equal">
      <formula>"Protection"</formula>
    </cfRule>
  </conditionalFormatting>
  <conditionalFormatting sqref="K32">
    <cfRule type="cellIs" dxfId="11805" priority="105" stopIfTrue="1" operator="equal">
      <formula>"A / B &amp; D Remand"</formula>
    </cfRule>
  </conditionalFormatting>
  <conditionalFormatting sqref="K32">
    <cfRule type="cellIs" dxfId="11804" priority="113" stopIfTrue="1" operator="equal">
      <formula>"A / B &amp; D Remand"</formula>
    </cfRule>
  </conditionalFormatting>
  <conditionalFormatting sqref="K32">
    <cfRule type="cellIs" dxfId="11803" priority="114" stopIfTrue="1" operator="equal">
      <formula>"C Remand "</formula>
    </cfRule>
  </conditionalFormatting>
  <conditionalFormatting sqref="K32">
    <cfRule type="cellIs" dxfId="11802" priority="108" stopIfTrue="1" operator="equal">
      <formula>"C Remand"</formula>
    </cfRule>
  </conditionalFormatting>
  <conditionalFormatting sqref="K32">
    <cfRule type="cellIs" dxfId="11801" priority="107" stopIfTrue="1" operator="equal">
      <formula>"Convicted"</formula>
    </cfRule>
  </conditionalFormatting>
  <conditionalFormatting sqref="K32">
    <cfRule type="cellIs" dxfId="11800" priority="111" stopIfTrue="1" operator="equal">
      <formula>"Convicted"</formula>
    </cfRule>
  </conditionalFormatting>
  <conditionalFormatting sqref="K32">
    <cfRule type="cellIs" priority="109" stopIfTrue="1" operator="equal">
      <formula>"E Kids"</formula>
    </cfRule>
  </conditionalFormatting>
  <conditionalFormatting sqref="K32">
    <cfRule type="cellIs" dxfId="11799" priority="110" stopIfTrue="1" operator="equal">
      <formula>"Kids"</formula>
    </cfRule>
  </conditionalFormatting>
  <conditionalFormatting sqref="K32">
    <cfRule type="cellIs" dxfId="11798" priority="106" stopIfTrue="1" operator="equal">
      <formula>"Protection"</formula>
    </cfRule>
  </conditionalFormatting>
  <conditionalFormatting sqref="K32">
    <cfRule type="cellIs" dxfId="11797" priority="112" stopIfTrue="1" operator="equal">
      <formula>"Protection"</formula>
    </cfRule>
  </conditionalFormatting>
  <conditionalFormatting sqref="E32">
    <cfRule type="cellIs" dxfId="11796" priority="103" stopIfTrue="1" operator="equal">
      <formula>"A / B &amp; D Remand"</formula>
    </cfRule>
  </conditionalFormatting>
  <conditionalFormatting sqref="E32">
    <cfRule type="cellIs" dxfId="11795" priority="95" stopIfTrue="1" operator="equal">
      <formula>"A / B &amp; D Remand"</formula>
    </cfRule>
  </conditionalFormatting>
  <conditionalFormatting sqref="E32">
    <cfRule type="cellIs" dxfId="11794" priority="104" stopIfTrue="1" operator="equal">
      <formula>"C Remand "</formula>
    </cfRule>
  </conditionalFormatting>
  <conditionalFormatting sqref="E32">
    <cfRule type="cellIs" dxfId="11793" priority="98" stopIfTrue="1" operator="equal">
      <formula>"C Remand"</formula>
    </cfRule>
  </conditionalFormatting>
  <conditionalFormatting sqref="E32">
    <cfRule type="cellIs" dxfId="11792" priority="97" stopIfTrue="1" operator="equal">
      <formula>"Convicted"</formula>
    </cfRule>
  </conditionalFormatting>
  <conditionalFormatting sqref="E32">
    <cfRule type="cellIs" dxfId="11791" priority="101" stopIfTrue="1" operator="equal">
      <formula>"Convicted"</formula>
    </cfRule>
  </conditionalFormatting>
  <conditionalFormatting sqref="E32">
    <cfRule type="cellIs" dxfId="11790" priority="94" stopIfTrue="1" operator="equal">
      <formula>"Convicted"</formula>
    </cfRule>
  </conditionalFormatting>
  <conditionalFormatting sqref="E32">
    <cfRule type="cellIs" priority="99" stopIfTrue="1" operator="equal">
      <formula>"E Kids"</formula>
    </cfRule>
  </conditionalFormatting>
  <conditionalFormatting sqref="E32">
    <cfRule type="cellIs" dxfId="11789" priority="100" stopIfTrue="1" operator="equal">
      <formula>"Kids"</formula>
    </cfRule>
  </conditionalFormatting>
  <conditionalFormatting sqref="E32">
    <cfRule type="cellIs" dxfId="11788" priority="102" stopIfTrue="1" operator="equal">
      <formula>"Protection"</formula>
    </cfRule>
  </conditionalFormatting>
  <conditionalFormatting sqref="E32">
    <cfRule type="cellIs" dxfId="11787" priority="96" stopIfTrue="1" operator="equal">
      <formula>"Protection"</formula>
    </cfRule>
  </conditionalFormatting>
  <conditionalFormatting sqref="I8">
    <cfRule type="cellIs" dxfId="11786" priority="93" stopIfTrue="1" operator="equal">
      <formula>"A"</formula>
    </cfRule>
  </conditionalFormatting>
  <conditionalFormatting sqref="I8">
    <cfRule type="cellIs" dxfId="11785" priority="92" stopIfTrue="1" operator="equal">
      <formula>"B"</formula>
    </cfRule>
  </conditionalFormatting>
  <conditionalFormatting sqref="I8">
    <cfRule type="cellIs" dxfId="11784" priority="91" stopIfTrue="1" operator="equal">
      <formula>"C"</formula>
    </cfRule>
  </conditionalFormatting>
  <conditionalFormatting sqref="I8">
    <cfRule type="cellIs" dxfId="11783" priority="87" stopIfTrue="1" operator="equal">
      <formula>"D"</formula>
    </cfRule>
  </conditionalFormatting>
  <conditionalFormatting sqref="I8">
    <cfRule type="cellIs" priority="89" stopIfTrue="1" operator="equal">
      <formula>"E Kids"</formula>
    </cfRule>
  </conditionalFormatting>
  <conditionalFormatting sqref="I8">
    <cfRule type="cellIs" dxfId="11782" priority="88" stopIfTrue="1" operator="equal">
      <formula>"E/DSL/LH"</formula>
    </cfRule>
  </conditionalFormatting>
  <conditionalFormatting sqref="I8">
    <cfRule type="cellIs" dxfId="11781" priority="90" stopIfTrue="1" operator="equal">
      <formula>"KIDS"</formula>
    </cfRule>
  </conditionalFormatting>
  <conditionalFormatting sqref="K8:K9">
    <cfRule type="cellIs" dxfId="11780" priority="86" stopIfTrue="1" operator="equal">
      <formula>"A"</formula>
    </cfRule>
  </conditionalFormatting>
  <conditionalFormatting sqref="K8:K9">
    <cfRule type="cellIs" dxfId="11779" priority="85" stopIfTrue="1" operator="equal">
      <formula>"B"</formula>
    </cfRule>
  </conditionalFormatting>
  <conditionalFormatting sqref="K8:K9">
    <cfRule type="cellIs" dxfId="11778" priority="84" stopIfTrue="1" operator="equal">
      <formula>"C"</formula>
    </cfRule>
  </conditionalFormatting>
  <conditionalFormatting sqref="K8:K9">
    <cfRule type="cellIs" dxfId="11777" priority="80" stopIfTrue="1" operator="equal">
      <formula>"D"</formula>
    </cfRule>
  </conditionalFormatting>
  <conditionalFormatting sqref="K8:K9">
    <cfRule type="cellIs" priority="82" stopIfTrue="1" operator="equal">
      <formula>"E Kids"</formula>
    </cfRule>
  </conditionalFormatting>
  <conditionalFormatting sqref="K8:K9">
    <cfRule type="cellIs" dxfId="11776" priority="81" stopIfTrue="1" operator="equal">
      <formula>"E/DSL/LH"</formula>
    </cfRule>
  </conditionalFormatting>
  <conditionalFormatting sqref="K8:K9">
    <cfRule type="cellIs" dxfId="11775" priority="83" stopIfTrue="1" operator="equal">
      <formula>"KIDS"</formula>
    </cfRule>
  </conditionalFormatting>
  <conditionalFormatting sqref="C10">
    <cfRule type="cellIs" dxfId="11774" priority="79" stopIfTrue="1" operator="equal">
      <formula>"A"</formula>
    </cfRule>
  </conditionalFormatting>
  <conditionalFormatting sqref="C10">
    <cfRule type="cellIs" dxfId="11773" priority="78" stopIfTrue="1" operator="equal">
      <formula>"B"</formula>
    </cfRule>
  </conditionalFormatting>
  <conditionalFormatting sqref="C10">
    <cfRule type="cellIs" dxfId="11772" priority="77" stopIfTrue="1" operator="equal">
      <formula>"C"</formula>
    </cfRule>
  </conditionalFormatting>
  <conditionalFormatting sqref="C10">
    <cfRule type="cellIs" dxfId="11771" priority="73" stopIfTrue="1" operator="equal">
      <formula>"D"</formula>
    </cfRule>
  </conditionalFormatting>
  <conditionalFormatting sqref="C10">
    <cfRule type="cellIs" priority="75" stopIfTrue="1" operator="equal">
      <formula>"E Kids"</formula>
    </cfRule>
  </conditionalFormatting>
  <conditionalFormatting sqref="C10">
    <cfRule type="cellIs" dxfId="11770" priority="74" stopIfTrue="1" operator="equal">
      <formula>"E/DSL/LH"</formula>
    </cfRule>
  </conditionalFormatting>
  <conditionalFormatting sqref="C10">
    <cfRule type="cellIs" dxfId="11769" priority="76" stopIfTrue="1" operator="equal">
      <formula>"KIDS"</formula>
    </cfRule>
  </conditionalFormatting>
  <conditionalFormatting sqref="E10">
    <cfRule type="cellIs" dxfId="11768" priority="72" stopIfTrue="1" operator="equal">
      <formula>"A"</formula>
    </cfRule>
  </conditionalFormatting>
  <conditionalFormatting sqref="E10">
    <cfRule type="cellIs" dxfId="11767" priority="71" stopIfTrue="1" operator="equal">
      <formula>"B"</formula>
    </cfRule>
  </conditionalFormatting>
  <conditionalFormatting sqref="E10">
    <cfRule type="cellIs" dxfId="11766" priority="70" stopIfTrue="1" operator="equal">
      <formula>"C"</formula>
    </cfRule>
  </conditionalFormatting>
  <conditionalFormatting sqref="E10">
    <cfRule type="cellIs" dxfId="11765" priority="66" stopIfTrue="1" operator="equal">
      <formula>"D"</formula>
    </cfRule>
  </conditionalFormatting>
  <conditionalFormatting sqref="E10">
    <cfRule type="cellIs" priority="68" stopIfTrue="1" operator="equal">
      <formula>"E Kids"</formula>
    </cfRule>
  </conditionalFormatting>
  <conditionalFormatting sqref="E10">
    <cfRule type="cellIs" dxfId="11764" priority="67" stopIfTrue="1" operator="equal">
      <formula>"E/DSL/LH"</formula>
    </cfRule>
  </conditionalFormatting>
  <conditionalFormatting sqref="E10">
    <cfRule type="cellIs" dxfId="11763" priority="69" stopIfTrue="1" operator="equal">
      <formula>"KIDS"</formula>
    </cfRule>
  </conditionalFormatting>
  <conditionalFormatting sqref="E11">
    <cfRule type="cellIs" dxfId="11762" priority="65" stopIfTrue="1" operator="equal">
      <formula>"A"</formula>
    </cfRule>
  </conditionalFormatting>
  <conditionalFormatting sqref="E11">
    <cfRule type="cellIs" dxfId="11761" priority="64" stopIfTrue="1" operator="equal">
      <formula>"B"</formula>
    </cfRule>
  </conditionalFormatting>
  <conditionalFormatting sqref="E11">
    <cfRule type="cellIs" dxfId="11760" priority="63" stopIfTrue="1" operator="equal">
      <formula>"C"</formula>
    </cfRule>
  </conditionalFormatting>
  <conditionalFormatting sqref="E11">
    <cfRule type="cellIs" dxfId="11759" priority="59" stopIfTrue="1" operator="equal">
      <formula>"D"</formula>
    </cfRule>
  </conditionalFormatting>
  <conditionalFormatting sqref="E11">
    <cfRule type="cellIs" priority="61" stopIfTrue="1" operator="equal">
      <formula>"E Kids"</formula>
    </cfRule>
  </conditionalFormatting>
  <conditionalFormatting sqref="E11">
    <cfRule type="cellIs" dxfId="11758" priority="60" stopIfTrue="1" operator="equal">
      <formula>"E/DSL/LH"</formula>
    </cfRule>
  </conditionalFormatting>
  <conditionalFormatting sqref="E11">
    <cfRule type="cellIs" dxfId="11757" priority="62" stopIfTrue="1" operator="equal">
      <formula>"KIDS"</formula>
    </cfRule>
  </conditionalFormatting>
  <conditionalFormatting sqref="C12">
    <cfRule type="cellIs" dxfId="11756" priority="58" stopIfTrue="1" operator="equal">
      <formula>"A"</formula>
    </cfRule>
  </conditionalFormatting>
  <conditionalFormatting sqref="C12">
    <cfRule type="cellIs" dxfId="11755" priority="57" stopIfTrue="1" operator="equal">
      <formula>"B"</formula>
    </cfRule>
  </conditionalFormatting>
  <conditionalFormatting sqref="C12">
    <cfRule type="cellIs" dxfId="11754" priority="56" stopIfTrue="1" operator="equal">
      <formula>"C"</formula>
    </cfRule>
  </conditionalFormatting>
  <conditionalFormatting sqref="C12">
    <cfRule type="cellIs" dxfId="11753" priority="52" stopIfTrue="1" operator="equal">
      <formula>"D"</formula>
    </cfRule>
  </conditionalFormatting>
  <conditionalFormatting sqref="C12">
    <cfRule type="cellIs" priority="54" stopIfTrue="1" operator="equal">
      <formula>"E Kids"</formula>
    </cfRule>
  </conditionalFormatting>
  <conditionalFormatting sqref="C12">
    <cfRule type="cellIs" dxfId="11752" priority="53" stopIfTrue="1" operator="equal">
      <formula>"E/DSL/LH"</formula>
    </cfRule>
  </conditionalFormatting>
  <conditionalFormatting sqref="C12">
    <cfRule type="cellIs" dxfId="11751" priority="55" stopIfTrue="1" operator="equal">
      <formula>"KIDS"</formula>
    </cfRule>
  </conditionalFormatting>
  <conditionalFormatting sqref="G12">
    <cfRule type="cellIs" dxfId="11750" priority="51" stopIfTrue="1" operator="equal">
      <formula>"A"</formula>
    </cfRule>
  </conditionalFormatting>
  <conditionalFormatting sqref="G12">
    <cfRule type="cellIs" dxfId="11749" priority="50" stopIfTrue="1" operator="equal">
      <formula>"B"</formula>
    </cfRule>
  </conditionalFormatting>
  <conditionalFormatting sqref="G12">
    <cfRule type="cellIs" dxfId="11748" priority="49" stopIfTrue="1" operator="equal">
      <formula>"C"</formula>
    </cfRule>
  </conditionalFormatting>
  <conditionalFormatting sqref="G12">
    <cfRule type="cellIs" dxfId="11747" priority="45" stopIfTrue="1" operator="equal">
      <formula>"D"</formula>
    </cfRule>
  </conditionalFormatting>
  <conditionalFormatting sqref="G12">
    <cfRule type="cellIs" priority="47" stopIfTrue="1" operator="equal">
      <formula>"E Kids"</formula>
    </cfRule>
  </conditionalFormatting>
  <conditionalFormatting sqref="G12">
    <cfRule type="cellIs" dxfId="11746" priority="46" stopIfTrue="1" operator="equal">
      <formula>"E/DSL/LH"</formula>
    </cfRule>
  </conditionalFormatting>
  <conditionalFormatting sqref="G12">
    <cfRule type="cellIs" dxfId="11745" priority="48" stopIfTrue="1" operator="equal">
      <formula>"KIDS"</formula>
    </cfRule>
  </conditionalFormatting>
  <conditionalFormatting sqref="C15">
    <cfRule type="cellIs" dxfId="11744" priority="44" stopIfTrue="1" operator="equal">
      <formula>"A"</formula>
    </cfRule>
  </conditionalFormatting>
  <conditionalFormatting sqref="C15">
    <cfRule type="cellIs" dxfId="11743" priority="43" stopIfTrue="1" operator="equal">
      <formula>"B"</formula>
    </cfRule>
  </conditionalFormatting>
  <conditionalFormatting sqref="C15">
    <cfRule type="cellIs" dxfId="11742" priority="42" stopIfTrue="1" operator="equal">
      <formula>"C"</formula>
    </cfRule>
  </conditionalFormatting>
  <conditionalFormatting sqref="C15">
    <cfRule type="cellIs" dxfId="11741" priority="38" stopIfTrue="1" operator="equal">
      <formula>"D"</formula>
    </cfRule>
  </conditionalFormatting>
  <conditionalFormatting sqref="C15">
    <cfRule type="cellIs" priority="40" stopIfTrue="1" operator="equal">
      <formula>"E Kids"</formula>
    </cfRule>
  </conditionalFormatting>
  <conditionalFormatting sqref="C15">
    <cfRule type="cellIs" dxfId="11740" priority="39" stopIfTrue="1" operator="equal">
      <formula>"E/DSL/LH"</formula>
    </cfRule>
  </conditionalFormatting>
  <conditionalFormatting sqref="C15">
    <cfRule type="cellIs" dxfId="11739" priority="41" stopIfTrue="1" operator="equal">
      <formula>"KIDS"</formula>
    </cfRule>
  </conditionalFormatting>
  <conditionalFormatting sqref="G16:G17">
    <cfRule type="cellIs" dxfId="11738" priority="37" stopIfTrue="1" operator="equal">
      <formula>"A"</formula>
    </cfRule>
  </conditionalFormatting>
  <conditionalFormatting sqref="G16:G17">
    <cfRule type="cellIs" dxfId="11737" priority="36" stopIfTrue="1" operator="equal">
      <formula>"B"</formula>
    </cfRule>
  </conditionalFormatting>
  <conditionalFormatting sqref="G16:G17">
    <cfRule type="cellIs" dxfId="11736" priority="35" stopIfTrue="1" operator="equal">
      <formula>"C"</formula>
    </cfRule>
  </conditionalFormatting>
  <conditionalFormatting sqref="G16:G17">
    <cfRule type="cellIs" dxfId="11735" priority="31" stopIfTrue="1" operator="equal">
      <formula>"D"</formula>
    </cfRule>
  </conditionalFormatting>
  <conditionalFormatting sqref="G16:G17">
    <cfRule type="cellIs" priority="33" stopIfTrue="1" operator="equal">
      <formula>"E Kids"</formula>
    </cfRule>
  </conditionalFormatting>
  <conditionalFormatting sqref="G16:G17">
    <cfRule type="cellIs" dxfId="11734" priority="32" stopIfTrue="1" operator="equal">
      <formula>"E/DSL/LH"</formula>
    </cfRule>
  </conditionalFormatting>
  <conditionalFormatting sqref="G16:G17">
    <cfRule type="cellIs" dxfId="11733" priority="34" stopIfTrue="1" operator="equal">
      <formula>"KIDS"</formula>
    </cfRule>
  </conditionalFormatting>
  <conditionalFormatting sqref="A1:XFD1048576">
    <cfRule type="cellIs" dxfId="11732" priority="1" operator="equal">
      <formula>"E/DSL/LH"</formula>
    </cfRule>
    <cfRule type="cellIs" dxfId="11731" priority="30" operator="equal">
      <formula>"E/DSL/LH"</formula>
    </cfRule>
  </conditionalFormatting>
  <conditionalFormatting sqref="I16">
    <cfRule type="cellIs" dxfId="11730" priority="29" stopIfTrue="1" operator="equal">
      <formula>"A"</formula>
    </cfRule>
  </conditionalFormatting>
  <conditionalFormatting sqref="I16">
    <cfRule type="cellIs" dxfId="11729" priority="28" stopIfTrue="1" operator="equal">
      <formula>"B"</formula>
    </cfRule>
  </conditionalFormatting>
  <conditionalFormatting sqref="I16">
    <cfRule type="cellIs" dxfId="11728" priority="27" stopIfTrue="1" operator="equal">
      <formula>"C"</formula>
    </cfRule>
  </conditionalFormatting>
  <conditionalFormatting sqref="I16">
    <cfRule type="cellIs" dxfId="11727" priority="23" stopIfTrue="1" operator="equal">
      <formula>"D"</formula>
    </cfRule>
  </conditionalFormatting>
  <conditionalFormatting sqref="I16">
    <cfRule type="cellIs" priority="25" stopIfTrue="1" operator="equal">
      <formula>"E Kids"</formula>
    </cfRule>
  </conditionalFormatting>
  <conditionalFormatting sqref="I16">
    <cfRule type="cellIs" dxfId="11726" priority="24" stopIfTrue="1" operator="equal">
      <formula>"E/DSL/LH"</formula>
    </cfRule>
  </conditionalFormatting>
  <conditionalFormatting sqref="I16">
    <cfRule type="cellIs" dxfId="11725" priority="26" stopIfTrue="1" operator="equal">
      <formula>"KIDS"</formula>
    </cfRule>
  </conditionalFormatting>
  <conditionalFormatting sqref="C19">
    <cfRule type="cellIs" dxfId="11724" priority="22" stopIfTrue="1" operator="equal">
      <formula>"A"</formula>
    </cfRule>
  </conditionalFormatting>
  <conditionalFormatting sqref="C19">
    <cfRule type="cellIs" dxfId="11723" priority="21" stopIfTrue="1" operator="equal">
      <formula>"B"</formula>
    </cfRule>
  </conditionalFormatting>
  <conditionalFormatting sqref="C19">
    <cfRule type="cellIs" dxfId="11722" priority="20" stopIfTrue="1" operator="equal">
      <formula>"C"</formula>
    </cfRule>
  </conditionalFormatting>
  <conditionalFormatting sqref="C19">
    <cfRule type="cellIs" dxfId="11721" priority="16" stopIfTrue="1" operator="equal">
      <formula>"D"</formula>
    </cfRule>
  </conditionalFormatting>
  <conditionalFormatting sqref="C19">
    <cfRule type="cellIs" priority="18" stopIfTrue="1" operator="equal">
      <formula>"E Kids"</formula>
    </cfRule>
  </conditionalFormatting>
  <conditionalFormatting sqref="C19">
    <cfRule type="cellIs" dxfId="11720" priority="17" stopIfTrue="1" operator="equal">
      <formula>"E/DSL/LH"</formula>
    </cfRule>
  </conditionalFormatting>
  <conditionalFormatting sqref="C19">
    <cfRule type="cellIs" dxfId="11719" priority="19" stopIfTrue="1" operator="equal">
      <formula>"KIDS"</formula>
    </cfRule>
  </conditionalFormatting>
  <conditionalFormatting sqref="I18">
    <cfRule type="cellIs" dxfId="11718" priority="15" stopIfTrue="1" operator="equal">
      <formula>"A"</formula>
    </cfRule>
  </conditionalFormatting>
  <conditionalFormatting sqref="I18">
    <cfRule type="cellIs" dxfId="11717" priority="14" stopIfTrue="1" operator="equal">
      <formula>"B"</formula>
    </cfRule>
  </conditionalFormatting>
  <conditionalFormatting sqref="I18">
    <cfRule type="cellIs" dxfId="11716" priority="13" stopIfTrue="1" operator="equal">
      <formula>"C"</formula>
    </cfRule>
  </conditionalFormatting>
  <conditionalFormatting sqref="I18">
    <cfRule type="cellIs" dxfId="11715" priority="9" stopIfTrue="1" operator="equal">
      <formula>"D"</formula>
    </cfRule>
  </conditionalFormatting>
  <conditionalFormatting sqref="I18">
    <cfRule type="cellIs" priority="11" stopIfTrue="1" operator="equal">
      <formula>"E Kids"</formula>
    </cfRule>
  </conditionalFormatting>
  <conditionalFormatting sqref="I18">
    <cfRule type="cellIs" dxfId="11714" priority="10" stopIfTrue="1" operator="equal">
      <formula>"E/DSL/LH"</formula>
    </cfRule>
  </conditionalFormatting>
  <conditionalFormatting sqref="I18">
    <cfRule type="cellIs" dxfId="11713" priority="12" stopIfTrue="1" operator="equal">
      <formula>"KIDS"</formula>
    </cfRule>
  </conditionalFormatting>
  <conditionalFormatting sqref="K19">
    <cfRule type="cellIs" dxfId="11712" priority="8" stopIfTrue="1" operator="equal">
      <formula>"A"</formula>
    </cfRule>
  </conditionalFormatting>
  <conditionalFormatting sqref="K19">
    <cfRule type="cellIs" dxfId="11711" priority="7" stopIfTrue="1" operator="equal">
      <formula>"B"</formula>
    </cfRule>
  </conditionalFormatting>
  <conditionalFormatting sqref="K19">
    <cfRule type="cellIs" dxfId="11710" priority="6" stopIfTrue="1" operator="equal">
      <formula>"C"</formula>
    </cfRule>
  </conditionalFormatting>
  <conditionalFormatting sqref="K19">
    <cfRule type="cellIs" dxfId="11709" priority="2" stopIfTrue="1" operator="equal">
      <formula>"D"</formula>
    </cfRule>
  </conditionalFormatting>
  <conditionalFormatting sqref="K19">
    <cfRule type="cellIs" priority="4" stopIfTrue="1" operator="equal">
      <formula>"E Kids"</formula>
    </cfRule>
  </conditionalFormatting>
  <conditionalFormatting sqref="K19">
    <cfRule type="cellIs" dxfId="11708" priority="3" stopIfTrue="1" operator="equal">
      <formula>"E/DSL/LH"</formula>
    </cfRule>
  </conditionalFormatting>
  <conditionalFormatting sqref="K19">
    <cfRule type="cellIs" dxfId="11707" priority="5" stopIfTrue="1" operator="equal">
      <formula>"KIDS"</formula>
    </cfRule>
  </conditionalFormatting>
  <pageMargins left="0.70000000000000007" right="0.70000000000000007" top="0.75" bottom="0.75" header="0.30000000000000004" footer="0.30000000000000004"/>
  <pageSetup paperSize="8" scale="69" orientation="landscape" r:id="rId1"/>
  <headerFooter>
    <oddHeader>&amp;L&amp;"Calibri"&amp;12&amp;K000000 OFFICIAL&amp;1#_x000D_</oddHeader>
    <oddFooter>&amp;L_x000D_&amp;1#&amp;"Calibri"&amp;12&amp;K000000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CBC8-F4BD-4BE4-AE36-82B245DA450B}">
  <dimension ref="A1:Y452"/>
  <sheetViews>
    <sheetView topLeftCell="A67" workbookViewId="0">
      <selection activeCell="H82" sqref="H82"/>
    </sheetView>
  </sheetViews>
  <sheetFormatPr defaultRowHeight="15" x14ac:dyDescent="0.25"/>
  <cols>
    <col min="1" max="1" width="13.85546875" customWidth="1"/>
    <col min="2" max="2" width="12.140625" customWidth="1"/>
    <col min="3" max="13" width="14.85546875" customWidth="1"/>
    <col min="14" max="14" width="12.140625" customWidth="1"/>
    <col min="15" max="15" width="8.7109375" customWidth="1"/>
  </cols>
  <sheetData>
    <row r="1" spans="1:25" s="3" customFormat="1" ht="14.45" customHeight="1" thickBot="1" x14ac:dyDescent="0.3">
      <c r="A1" s="1"/>
      <c r="B1" s="1"/>
      <c r="C1" s="380" t="s">
        <v>0</v>
      </c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1"/>
      <c r="O1" s="382" t="s">
        <v>1</v>
      </c>
      <c r="P1" s="382"/>
      <c r="Q1" s="382"/>
      <c r="R1" s="382"/>
      <c r="S1" s="2"/>
      <c r="T1" s="382" t="s">
        <v>2</v>
      </c>
      <c r="U1" s="382"/>
      <c r="V1" s="382"/>
      <c r="W1" s="382"/>
      <c r="X1" s="382"/>
      <c r="Y1" s="382"/>
    </row>
    <row r="2" spans="1:25" s="3" customFormat="1" ht="47.25" thickBot="1" x14ac:dyDescent="0.3">
      <c r="A2" s="1"/>
      <c r="B2" s="1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1"/>
      <c r="O2" s="382"/>
      <c r="P2" s="382"/>
      <c r="Q2" s="382"/>
      <c r="R2" s="382"/>
      <c r="S2" s="4"/>
      <c r="T2" s="382"/>
      <c r="U2" s="382"/>
      <c r="V2" s="382"/>
      <c r="W2" s="382"/>
      <c r="X2" s="382"/>
      <c r="Y2" s="382"/>
    </row>
    <row r="3" spans="1:25" s="3" customFormat="1" ht="17.100000000000001" customHeight="1" thickBot="1" x14ac:dyDescent="0.3">
      <c r="A3" s="1"/>
      <c r="B3" s="1"/>
      <c r="C3" s="380"/>
      <c r="D3" s="380"/>
      <c r="E3" s="380"/>
      <c r="F3" s="380"/>
      <c r="G3" s="380"/>
      <c r="H3" s="380"/>
      <c r="I3" s="380"/>
      <c r="J3" s="381"/>
      <c r="K3" s="380"/>
      <c r="L3" s="381"/>
      <c r="M3" s="380"/>
      <c r="N3" s="1"/>
      <c r="O3" s="382"/>
      <c r="P3" s="382"/>
      <c r="Q3" s="382"/>
      <c r="R3" s="382"/>
      <c r="S3" s="5"/>
      <c r="T3" s="382"/>
      <c r="U3" s="382"/>
      <c r="V3" s="382"/>
      <c r="W3" s="382"/>
      <c r="X3" s="382"/>
      <c r="Y3" s="382"/>
    </row>
    <row r="4" spans="1:25" s="3" customFormat="1" ht="15.6" customHeight="1" thickBot="1" x14ac:dyDescent="0.3">
      <c r="A4" s="383" t="s">
        <v>3</v>
      </c>
      <c r="B4" s="383"/>
      <c r="C4" s="6" t="s">
        <v>4</v>
      </c>
      <c r="D4" s="7"/>
      <c r="E4" s="8">
        <v>0.55208333333333326</v>
      </c>
      <c r="F4" s="7"/>
      <c r="G4" s="9">
        <v>0.60416666666666674</v>
      </c>
      <c r="H4" s="7"/>
      <c r="I4" s="266">
        <v>0.65625</v>
      </c>
      <c r="J4" s="269"/>
      <c r="K4" s="6">
        <v>0.70833333333333337</v>
      </c>
      <c r="L4" s="269"/>
      <c r="M4" s="8">
        <v>0.70833333333333337</v>
      </c>
      <c r="N4" s="10"/>
      <c r="O4" s="11">
        <v>0.47916666666666663</v>
      </c>
      <c r="P4" s="12">
        <v>0.59375</v>
      </c>
      <c r="Q4" s="13">
        <v>0.59375</v>
      </c>
      <c r="R4" s="11">
        <v>0.63541666666666663</v>
      </c>
      <c r="S4" s="14"/>
      <c r="T4" s="372" t="s">
        <v>5</v>
      </c>
      <c r="U4" s="372"/>
      <c r="V4" s="372"/>
      <c r="W4" s="372"/>
      <c r="X4" s="372" t="s">
        <v>6</v>
      </c>
      <c r="Y4" s="372"/>
    </row>
    <row r="5" spans="1:25" s="3" customFormat="1" ht="15.75" thickBot="1" x14ac:dyDescent="0.3">
      <c r="A5" s="368" t="s">
        <v>7</v>
      </c>
      <c r="B5" s="15" t="s">
        <v>8</v>
      </c>
      <c r="C5" s="16">
        <v>0.46875</v>
      </c>
      <c r="D5" s="75"/>
      <c r="E5" s="17">
        <v>0.5625</v>
      </c>
      <c r="F5" s="75"/>
      <c r="G5" s="18">
        <v>0.61458333333333337</v>
      </c>
      <c r="H5" s="75"/>
      <c r="I5" s="267">
        <v>0.66666666666666663</v>
      </c>
      <c r="J5" s="270"/>
      <c r="K5" s="16">
        <v>0.71875</v>
      </c>
      <c r="L5" s="270"/>
      <c r="M5" s="17">
        <v>0.71875</v>
      </c>
      <c r="N5" s="76"/>
      <c r="O5" s="19">
        <v>0.48958333333333331</v>
      </c>
      <c r="P5" s="16">
        <v>0.60416666666666674</v>
      </c>
      <c r="Q5" s="18">
        <v>0.60416666666666674</v>
      </c>
      <c r="R5" s="17">
        <v>0.64583333333333337</v>
      </c>
      <c r="S5" s="35"/>
      <c r="T5" s="160">
        <v>0.36458333333333331</v>
      </c>
      <c r="U5" s="21">
        <v>0.64583333333333337</v>
      </c>
      <c r="V5" s="21">
        <v>0.6875</v>
      </c>
      <c r="W5" s="22">
        <v>0.72916666666666663</v>
      </c>
      <c r="X5" s="23">
        <v>0.42708333333333337</v>
      </c>
      <c r="Y5" s="24">
        <v>0.45833333333333331</v>
      </c>
    </row>
    <row r="6" spans="1:25" s="3" customFormat="1" ht="15.75" thickBot="1" x14ac:dyDescent="0.3">
      <c r="A6" s="368"/>
      <c r="B6" s="77" t="s">
        <v>9</v>
      </c>
      <c r="C6" s="78">
        <v>0.5</v>
      </c>
      <c r="D6" s="75"/>
      <c r="E6" s="79">
        <v>0.59375</v>
      </c>
      <c r="F6" s="75"/>
      <c r="G6" s="80">
        <v>0.64583333333333337</v>
      </c>
      <c r="H6" s="75"/>
      <c r="I6" s="268">
        <v>0.69791666666666663</v>
      </c>
      <c r="J6" s="271"/>
      <c r="K6" s="78">
        <v>0.75</v>
      </c>
      <c r="L6" s="271"/>
      <c r="M6" s="79">
        <v>0.75</v>
      </c>
      <c r="N6" s="76"/>
      <c r="O6" s="19">
        <v>0.52083333333333337</v>
      </c>
      <c r="P6" s="81">
        <v>0.64583333333333337</v>
      </c>
      <c r="Q6" s="82">
        <v>0.625</v>
      </c>
      <c r="R6" s="83">
        <v>0.66666666666666663</v>
      </c>
      <c r="S6" s="35"/>
      <c r="T6" s="161">
        <v>0.38541666666666669</v>
      </c>
      <c r="U6" s="26">
        <v>0.66666666666666663</v>
      </c>
      <c r="V6" s="26">
        <v>0.70833333333333337</v>
      </c>
      <c r="W6" s="27">
        <v>0.75</v>
      </c>
      <c r="X6" s="28">
        <v>0.44791666666666669</v>
      </c>
      <c r="Y6" s="29">
        <v>0.47916666666666663</v>
      </c>
    </row>
    <row r="7" spans="1:25" s="3" customFormat="1" ht="21.6" customHeight="1" x14ac:dyDescent="0.25">
      <c r="A7" s="30">
        <v>45950</v>
      </c>
      <c r="B7" s="50" t="s">
        <v>10</v>
      </c>
      <c r="C7" s="124" t="s">
        <v>11</v>
      </c>
      <c r="D7" s="113"/>
      <c r="E7" s="125" t="s">
        <v>12</v>
      </c>
      <c r="F7" s="113"/>
      <c r="G7" s="125" t="s">
        <v>13</v>
      </c>
      <c r="H7" s="113"/>
      <c r="I7" s="125" t="s">
        <v>13</v>
      </c>
      <c r="J7" s="274"/>
      <c r="K7" s="247" t="s">
        <v>15</v>
      </c>
      <c r="L7" s="274"/>
      <c r="M7" s="249" t="s">
        <v>14</v>
      </c>
      <c r="N7" s="33"/>
      <c r="O7" s="33"/>
      <c r="P7" s="33"/>
      <c r="Q7" s="33"/>
      <c r="R7" s="33"/>
      <c r="S7" s="36"/>
      <c r="T7" s="37" t="s">
        <v>16</v>
      </c>
      <c r="U7" s="32" t="s">
        <v>17</v>
      </c>
      <c r="V7" s="32" t="s">
        <v>16</v>
      </c>
      <c r="W7" s="38" t="s">
        <v>18</v>
      </c>
      <c r="X7" s="54"/>
      <c r="Y7" s="56"/>
    </row>
    <row r="8" spans="1:25" s="3" customFormat="1" ht="21.6" customHeight="1" x14ac:dyDescent="0.25">
      <c r="A8" s="30">
        <v>45951</v>
      </c>
      <c r="B8" s="50" t="s">
        <v>19</v>
      </c>
      <c r="C8" s="127" t="s">
        <v>14</v>
      </c>
      <c r="D8" s="33"/>
      <c r="E8" s="41" t="s">
        <v>11</v>
      </c>
      <c r="F8" s="33"/>
      <c r="G8" s="41" t="s">
        <v>12</v>
      </c>
      <c r="H8" s="33"/>
      <c r="I8" s="41" t="s">
        <v>12</v>
      </c>
      <c r="J8" s="272"/>
      <c r="K8" s="265" t="s">
        <v>20</v>
      </c>
      <c r="L8" s="282"/>
      <c r="M8" s="179" t="s">
        <v>13</v>
      </c>
      <c r="N8" s="33"/>
      <c r="O8" s="33"/>
      <c r="P8" s="33"/>
      <c r="Q8" s="33"/>
      <c r="R8" s="33"/>
      <c r="S8" s="36"/>
      <c r="T8" s="43" t="s">
        <v>17</v>
      </c>
      <c r="U8" s="41" t="s">
        <v>21</v>
      </c>
      <c r="V8" s="41" t="s">
        <v>18</v>
      </c>
      <c r="W8" s="44" t="s">
        <v>22</v>
      </c>
      <c r="X8" s="39"/>
      <c r="Y8" s="40"/>
    </row>
    <row r="9" spans="1:25" s="3" customFormat="1" ht="21.6" customHeight="1" x14ac:dyDescent="0.25">
      <c r="A9" s="30">
        <v>45952</v>
      </c>
      <c r="B9" s="50" t="s">
        <v>23</v>
      </c>
      <c r="C9" s="127" t="s">
        <v>13</v>
      </c>
      <c r="D9" s="33"/>
      <c r="E9" s="41" t="s">
        <v>14</v>
      </c>
      <c r="F9" s="33"/>
      <c r="G9" s="41" t="s">
        <v>12</v>
      </c>
      <c r="H9" s="33"/>
      <c r="I9" s="41" t="s">
        <v>14</v>
      </c>
      <c r="J9" s="272"/>
      <c r="K9" s="44" t="s">
        <v>15</v>
      </c>
      <c r="L9" s="272"/>
      <c r="M9" s="179" t="s">
        <v>24</v>
      </c>
      <c r="N9" s="33"/>
      <c r="O9" s="33"/>
      <c r="P9" s="33"/>
      <c r="Q9" s="33"/>
      <c r="R9" s="33"/>
      <c r="S9" s="36"/>
      <c r="T9" s="43" t="s">
        <v>21</v>
      </c>
      <c r="U9" s="41" t="s">
        <v>18</v>
      </c>
      <c r="V9" s="41" t="s">
        <v>22</v>
      </c>
      <c r="W9" s="44" t="s">
        <v>16</v>
      </c>
      <c r="X9" s="39"/>
      <c r="Y9" s="40"/>
    </row>
    <row r="10" spans="1:25" s="3" customFormat="1" ht="21.6" customHeight="1" x14ac:dyDescent="0.25">
      <c r="A10" s="30">
        <v>45953</v>
      </c>
      <c r="B10" s="50" t="s">
        <v>25</v>
      </c>
      <c r="C10" s="127" t="s">
        <v>11</v>
      </c>
      <c r="D10" s="33"/>
      <c r="E10" s="41" t="s">
        <v>13</v>
      </c>
      <c r="F10" s="33"/>
      <c r="G10" s="41" t="s">
        <v>14</v>
      </c>
      <c r="H10" s="33"/>
      <c r="I10" s="41" t="s">
        <v>24</v>
      </c>
      <c r="J10" s="272"/>
      <c r="K10" s="265" t="s">
        <v>20</v>
      </c>
      <c r="L10" s="282"/>
      <c r="M10" s="179" t="s">
        <v>12</v>
      </c>
      <c r="N10" s="33"/>
      <c r="O10" s="33"/>
      <c r="P10" s="33"/>
      <c r="Q10" s="33"/>
      <c r="R10" s="33"/>
      <c r="S10" s="36"/>
      <c r="T10" s="43" t="s">
        <v>18</v>
      </c>
      <c r="U10" s="41" t="s">
        <v>16</v>
      </c>
      <c r="V10" s="41" t="s">
        <v>16</v>
      </c>
      <c r="W10" s="44" t="s">
        <v>17</v>
      </c>
      <c r="X10" s="39"/>
      <c r="Y10" s="40"/>
    </row>
    <row r="11" spans="1:25" s="3" customFormat="1" ht="21.6" customHeight="1" thickBot="1" x14ac:dyDescent="0.3">
      <c r="A11" s="30">
        <v>45954</v>
      </c>
      <c r="B11" s="101" t="s">
        <v>26</v>
      </c>
      <c r="C11" s="128" t="s">
        <v>12</v>
      </c>
      <c r="D11" s="120"/>
      <c r="E11" s="121" t="s">
        <v>11</v>
      </c>
      <c r="F11" s="120"/>
      <c r="G11" s="121" t="s">
        <v>13</v>
      </c>
      <c r="H11" s="120"/>
      <c r="I11" s="121" t="s">
        <v>14</v>
      </c>
      <c r="J11" s="273"/>
      <c r="K11" s="248" t="s">
        <v>15</v>
      </c>
      <c r="L11" s="273"/>
      <c r="M11" s="253" t="s">
        <v>24</v>
      </c>
      <c r="N11" s="33"/>
      <c r="O11" s="33"/>
      <c r="P11" s="33"/>
      <c r="Q11" s="33"/>
      <c r="R11" s="33"/>
      <c r="S11" s="36"/>
      <c r="T11" s="43" t="s">
        <v>22</v>
      </c>
      <c r="U11" s="41" t="s">
        <v>16</v>
      </c>
      <c r="V11" s="41" t="s">
        <v>17</v>
      </c>
      <c r="W11" s="44" t="s">
        <v>21</v>
      </c>
      <c r="X11" s="48"/>
      <c r="Y11" s="49"/>
    </row>
    <row r="12" spans="1:25" s="3" customFormat="1" ht="21.6" customHeight="1" x14ac:dyDescent="0.25">
      <c r="A12" s="30">
        <v>45955</v>
      </c>
      <c r="B12" s="50" t="s">
        <v>27</v>
      </c>
      <c r="C12" s="173"/>
      <c r="D12" s="33"/>
      <c r="E12" s="33"/>
      <c r="F12" s="33"/>
      <c r="G12" s="33"/>
      <c r="H12" s="33"/>
      <c r="I12" s="33"/>
      <c r="J12" s="33"/>
      <c r="K12" s="33"/>
      <c r="L12" s="275"/>
      <c r="M12" s="33"/>
      <c r="N12" s="35"/>
      <c r="O12" s="53" t="s">
        <v>20</v>
      </c>
      <c r="P12" s="33"/>
      <c r="Q12" s="53" t="s">
        <v>17</v>
      </c>
      <c r="R12" s="53" t="s">
        <v>21</v>
      </c>
      <c r="S12" s="36"/>
      <c r="T12" s="54"/>
      <c r="U12" s="55"/>
      <c r="V12" s="55"/>
      <c r="W12" s="56"/>
      <c r="X12" s="57" t="s">
        <v>18</v>
      </c>
      <c r="Y12" s="58" t="s">
        <v>22</v>
      </c>
    </row>
    <row r="13" spans="1:25" s="3" customFormat="1" ht="21.6" customHeight="1" thickBot="1" x14ac:dyDescent="0.3">
      <c r="A13" s="30">
        <v>45956</v>
      </c>
      <c r="B13" s="50" t="s">
        <v>28</v>
      </c>
      <c r="C13" s="173"/>
      <c r="D13" s="33"/>
      <c r="E13" s="33"/>
      <c r="F13" s="33"/>
      <c r="G13" s="33"/>
      <c r="H13" s="33"/>
      <c r="I13" s="33"/>
      <c r="J13" s="33"/>
      <c r="K13" s="33"/>
      <c r="L13" s="275"/>
      <c r="M13" s="33"/>
      <c r="N13" s="35"/>
      <c r="O13" s="53" t="s">
        <v>16</v>
      </c>
      <c r="P13" s="53" t="s">
        <v>29</v>
      </c>
      <c r="Q13" s="53" t="s">
        <v>22</v>
      </c>
      <c r="R13" s="53" t="s">
        <v>18</v>
      </c>
      <c r="S13" s="36"/>
      <c r="T13" s="48"/>
      <c r="U13" s="62"/>
      <c r="V13" s="62"/>
      <c r="W13" s="49"/>
      <c r="X13" s="63" t="s">
        <v>16</v>
      </c>
      <c r="Y13" s="47" t="s">
        <v>17</v>
      </c>
    </row>
    <row r="14" spans="1:25" s="3" customFormat="1" ht="21.6" customHeight="1" x14ac:dyDescent="0.25">
      <c r="A14" s="30">
        <v>45957</v>
      </c>
      <c r="B14" s="50" t="s">
        <v>10</v>
      </c>
      <c r="C14" s="124" t="s">
        <v>14</v>
      </c>
      <c r="D14" s="113"/>
      <c r="E14" s="125" t="s">
        <v>11</v>
      </c>
      <c r="F14" s="113"/>
      <c r="G14" s="125" t="s">
        <v>12</v>
      </c>
      <c r="H14" s="113"/>
      <c r="I14" s="125" t="s">
        <v>24</v>
      </c>
      <c r="J14" s="274"/>
      <c r="K14" s="283" t="s">
        <v>20</v>
      </c>
      <c r="L14" s="284"/>
      <c r="M14" s="249" t="s">
        <v>13</v>
      </c>
      <c r="N14" s="33"/>
      <c r="O14" s="33"/>
      <c r="P14" s="33"/>
      <c r="Q14" s="33"/>
      <c r="R14" s="33"/>
      <c r="S14" s="36"/>
      <c r="T14" s="37" t="s">
        <v>21</v>
      </c>
      <c r="U14" s="32" t="s">
        <v>18</v>
      </c>
      <c r="V14" s="32" t="s">
        <v>22</v>
      </c>
      <c r="W14" s="38" t="s">
        <v>16</v>
      </c>
      <c r="X14" s="54"/>
      <c r="Y14" s="56"/>
    </row>
    <row r="15" spans="1:25" s="3" customFormat="1" ht="21.6" customHeight="1" x14ac:dyDescent="0.25">
      <c r="A15" s="30">
        <v>45958</v>
      </c>
      <c r="B15" s="50" t="s">
        <v>19</v>
      </c>
      <c r="C15" s="127" t="s">
        <v>13</v>
      </c>
      <c r="D15" s="33"/>
      <c r="E15" s="41" t="s">
        <v>14</v>
      </c>
      <c r="F15" s="33"/>
      <c r="G15" s="41" t="s">
        <v>24</v>
      </c>
      <c r="H15" s="33"/>
      <c r="I15" s="41" t="s">
        <v>12</v>
      </c>
      <c r="J15" s="272"/>
      <c r="K15" s="44" t="s">
        <v>15</v>
      </c>
      <c r="L15" s="272"/>
      <c r="M15" s="179" t="s">
        <v>14</v>
      </c>
      <c r="N15" s="33"/>
      <c r="O15" s="33"/>
      <c r="P15" s="33"/>
      <c r="Q15" s="33"/>
      <c r="R15" s="33"/>
      <c r="S15" s="36"/>
      <c r="T15" s="43" t="s">
        <v>18</v>
      </c>
      <c r="U15" s="41" t="s">
        <v>22</v>
      </c>
      <c r="V15" s="41" t="s">
        <v>16</v>
      </c>
      <c r="W15" s="44" t="s">
        <v>17</v>
      </c>
      <c r="X15" s="39"/>
      <c r="Y15" s="40"/>
    </row>
    <row r="16" spans="1:25" s="3" customFormat="1" ht="21.6" customHeight="1" x14ac:dyDescent="0.25">
      <c r="A16" s="30">
        <v>45959</v>
      </c>
      <c r="B16" s="50" t="s">
        <v>23</v>
      </c>
      <c r="C16" s="127" t="s">
        <v>13</v>
      </c>
      <c r="D16" s="33"/>
      <c r="E16" s="41" t="s">
        <v>13</v>
      </c>
      <c r="F16" s="33"/>
      <c r="G16" s="41" t="s">
        <v>14</v>
      </c>
      <c r="H16" s="33"/>
      <c r="I16" s="41" t="s">
        <v>24</v>
      </c>
      <c r="J16" s="272"/>
      <c r="K16" s="265" t="s">
        <v>20</v>
      </c>
      <c r="L16" s="282"/>
      <c r="M16" s="179" t="s">
        <v>12</v>
      </c>
      <c r="N16" s="33"/>
      <c r="O16" s="33"/>
      <c r="P16" s="33"/>
      <c r="Q16" s="33"/>
      <c r="R16" s="33"/>
      <c r="S16" s="36"/>
      <c r="T16" s="43" t="s">
        <v>16</v>
      </c>
      <c r="U16" s="41" t="s">
        <v>16</v>
      </c>
      <c r="V16" s="41" t="s">
        <v>17</v>
      </c>
      <c r="W16" s="44" t="s">
        <v>21</v>
      </c>
      <c r="X16" s="39"/>
      <c r="Y16" s="40"/>
    </row>
    <row r="17" spans="1:25" s="3" customFormat="1" ht="21.6" customHeight="1" x14ac:dyDescent="0.25">
      <c r="A17" s="30">
        <v>45960</v>
      </c>
      <c r="B17" s="50" t="s">
        <v>25</v>
      </c>
      <c r="C17" s="127" t="s">
        <v>12</v>
      </c>
      <c r="D17" s="33"/>
      <c r="E17" s="41" t="s">
        <v>13</v>
      </c>
      <c r="F17" s="33"/>
      <c r="G17" s="41" t="s">
        <v>13</v>
      </c>
      <c r="H17" s="33"/>
      <c r="I17" s="41" t="s">
        <v>14</v>
      </c>
      <c r="J17" s="272"/>
      <c r="K17" s="44" t="s">
        <v>15</v>
      </c>
      <c r="L17" s="272"/>
      <c r="M17" s="179" t="s">
        <v>24</v>
      </c>
      <c r="N17" s="33"/>
      <c r="O17" s="33"/>
      <c r="P17" s="33"/>
      <c r="Q17" s="33"/>
      <c r="R17" s="33"/>
      <c r="S17" s="36"/>
      <c r="T17" s="43" t="s">
        <v>16</v>
      </c>
      <c r="U17" s="41" t="s">
        <v>17</v>
      </c>
      <c r="V17" s="41" t="s">
        <v>21</v>
      </c>
      <c r="W17" s="44" t="s">
        <v>18</v>
      </c>
      <c r="X17" s="39"/>
      <c r="Y17" s="40"/>
    </row>
    <row r="18" spans="1:25" s="3" customFormat="1" ht="21.6" customHeight="1" thickBot="1" x14ac:dyDescent="0.3">
      <c r="A18" s="30">
        <v>45961</v>
      </c>
      <c r="B18" s="101" t="s">
        <v>26</v>
      </c>
      <c r="C18" s="128" t="s">
        <v>11</v>
      </c>
      <c r="D18" s="120"/>
      <c r="E18" s="121" t="s">
        <v>13</v>
      </c>
      <c r="F18" s="120"/>
      <c r="G18" s="121" t="s">
        <v>12</v>
      </c>
      <c r="H18" s="120"/>
      <c r="I18" s="121" t="s">
        <v>13</v>
      </c>
      <c r="J18" s="273"/>
      <c r="K18" s="285" t="s">
        <v>20</v>
      </c>
      <c r="L18" s="286"/>
      <c r="M18" s="253" t="s">
        <v>14</v>
      </c>
      <c r="N18" s="65"/>
      <c r="O18" s="65"/>
      <c r="P18" s="65"/>
      <c r="Q18" s="65"/>
      <c r="R18" s="65"/>
      <c r="S18" s="67"/>
      <c r="T18" s="43" t="s">
        <v>16</v>
      </c>
      <c r="U18" s="41" t="s">
        <v>21</v>
      </c>
      <c r="V18" s="41" t="s">
        <v>18</v>
      </c>
      <c r="W18" s="44" t="s">
        <v>16</v>
      </c>
      <c r="X18" s="48"/>
      <c r="Y18" s="49"/>
    </row>
    <row r="19" spans="1:25" s="3" customFormat="1" ht="21.6" customHeight="1" x14ac:dyDescent="0.25">
      <c r="A19" s="30">
        <v>45962</v>
      </c>
      <c r="B19" s="84" t="s">
        <v>27</v>
      </c>
      <c r="C19" s="173"/>
      <c r="D19" s="33"/>
      <c r="E19" s="33"/>
      <c r="F19" s="33"/>
      <c r="G19" s="33"/>
      <c r="H19" s="33"/>
      <c r="I19" s="33"/>
      <c r="J19" s="33"/>
      <c r="K19" s="33"/>
      <c r="L19" s="275"/>
      <c r="M19" s="33"/>
      <c r="N19" s="20"/>
      <c r="O19" s="86" t="s">
        <v>15</v>
      </c>
      <c r="P19" s="41" t="s">
        <v>29</v>
      </c>
      <c r="Q19" s="86" t="s">
        <v>21</v>
      </c>
      <c r="R19" s="86" t="s">
        <v>18</v>
      </c>
      <c r="S19" s="87"/>
      <c r="T19" s="54"/>
      <c r="U19" s="55"/>
      <c r="V19" s="55"/>
      <c r="W19" s="56"/>
      <c r="X19" s="57" t="s">
        <v>17</v>
      </c>
      <c r="Y19" s="58" t="s">
        <v>18</v>
      </c>
    </row>
    <row r="20" spans="1:25" s="3" customFormat="1" ht="21.6" customHeight="1" thickBot="1" x14ac:dyDescent="0.3">
      <c r="A20" s="30">
        <v>45963</v>
      </c>
      <c r="B20" s="50" t="s">
        <v>28</v>
      </c>
      <c r="C20" s="173"/>
      <c r="D20" s="33"/>
      <c r="E20" s="33"/>
      <c r="F20" s="33"/>
      <c r="G20" s="33"/>
      <c r="H20" s="33"/>
      <c r="I20" s="33"/>
      <c r="J20" s="33"/>
      <c r="K20" s="33"/>
      <c r="L20" s="275"/>
      <c r="M20" s="33"/>
      <c r="N20" s="35"/>
      <c r="O20" s="41" t="s">
        <v>17</v>
      </c>
      <c r="Q20" s="41" t="s">
        <v>22</v>
      </c>
      <c r="R20" s="41" t="s">
        <v>16</v>
      </c>
      <c r="T20" s="48"/>
      <c r="U20" s="62"/>
      <c r="V20" s="62"/>
      <c r="W20" s="49"/>
      <c r="X20" s="63" t="s">
        <v>21</v>
      </c>
      <c r="Y20" s="47" t="s">
        <v>16</v>
      </c>
    </row>
    <row r="21" spans="1:25" s="3" customFormat="1" ht="21.6" customHeight="1" thickBot="1" x14ac:dyDescent="0.3">
      <c r="A21" s="30">
        <v>45964</v>
      </c>
      <c r="B21" s="50" t="s">
        <v>10</v>
      </c>
      <c r="C21" s="135" t="s">
        <v>13</v>
      </c>
      <c r="D21" s="113"/>
      <c r="E21" s="135" t="s">
        <v>14</v>
      </c>
      <c r="F21" s="113"/>
      <c r="G21" s="195" t="s">
        <v>11</v>
      </c>
      <c r="H21" s="113"/>
      <c r="I21" s="197" t="s">
        <v>16</v>
      </c>
      <c r="J21" s="274"/>
      <c r="K21" s="250" t="s">
        <v>15</v>
      </c>
      <c r="L21" s="274"/>
      <c r="M21" s="257" t="s">
        <v>16</v>
      </c>
      <c r="N21" s="33"/>
      <c r="O21" s="33"/>
      <c r="P21" s="33"/>
      <c r="Q21" s="33"/>
      <c r="R21" s="33"/>
      <c r="S21" s="36"/>
      <c r="T21" s="37" t="s">
        <v>17</v>
      </c>
      <c r="U21" s="32" t="s">
        <v>16</v>
      </c>
      <c r="V21" s="32" t="s">
        <v>18</v>
      </c>
      <c r="W21" s="38" t="s">
        <v>22</v>
      </c>
      <c r="X21" s="54"/>
      <c r="Y21" s="56"/>
    </row>
    <row r="22" spans="1:25" s="3" customFormat="1" ht="21.6" customHeight="1" thickBot="1" x14ac:dyDescent="0.3">
      <c r="A22" s="30">
        <v>45965</v>
      </c>
      <c r="B22" s="50" t="s">
        <v>19</v>
      </c>
      <c r="C22" s="135" t="s">
        <v>13</v>
      </c>
      <c r="D22" s="33"/>
      <c r="E22" s="103" t="s">
        <v>13</v>
      </c>
      <c r="F22" s="33"/>
      <c r="G22" s="196" t="s">
        <v>14</v>
      </c>
      <c r="H22" s="33"/>
      <c r="I22" s="103" t="s">
        <v>24</v>
      </c>
      <c r="J22" s="272"/>
      <c r="K22" s="251" t="s">
        <v>20</v>
      </c>
      <c r="M22" s="253" t="s">
        <v>16</v>
      </c>
      <c r="N22" s="33"/>
      <c r="O22" s="33"/>
      <c r="P22" s="33"/>
      <c r="Q22" s="33"/>
      <c r="R22" s="33"/>
      <c r="S22" s="36"/>
      <c r="T22" s="43" t="s">
        <v>21</v>
      </c>
      <c r="U22" s="41" t="s">
        <v>18</v>
      </c>
      <c r="V22" s="41" t="s">
        <v>16</v>
      </c>
      <c r="W22" s="44" t="s">
        <v>16</v>
      </c>
      <c r="X22" s="39"/>
      <c r="Y22" s="40"/>
    </row>
    <row r="23" spans="1:25" s="3" customFormat="1" ht="21.6" customHeight="1" thickBot="1" x14ac:dyDescent="0.3">
      <c r="A23" s="30">
        <v>45966</v>
      </c>
      <c r="B23" s="50" t="s">
        <v>23</v>
      </c>
      <c r="C23" s="128" t="s">
        <v>16</v>
      </c>
      <c r="D23" s="33"/>
      <c r="E23" s="121" t="s">
        <v>16</v>
      </c>
      <c r="F23" s="33"/>
      <c r="G23" s="103" t="s">
        <v>13</v>
      </c>
      <c r="H23" s="33"/>
      <c r="I23" s="104" t="s">
        <v>14</v>
      </c>
      <c r="J23" s="272"/>
      <c r="K23" s="251" t="s">
        <v>15</v>
      </c>
      <c r="M23" s="179" t="s">
        <v>24</v>
      </c>
      <c r="N23" s="33"/>
      <c r="O23" s="33"/>
      <c r="P23" s="33"/>
      <c r="Q23" s="33"/>
      <c r="R23" s="33"/>
      <c r="S23" s="36"/>
      <c r="T23" s="43" t="s">
        <v>18</v>
      </c>
      <c r="U23" s="41" t="s">
        <v>22</v>
      </c>
      <c r="V23" s="41" t="s">
        <v>16</v>
      </c>
      <c r="W23" s="44" t="s">
        <v>16</v>
      </c>
      <c r="X23" s="39"/>
      <c r="Y23" s="40"/>
    </row>
    <row r="24" spans="1:25" s="3" customFormat="1" ht="21.6" customHeight="1" thickBot="1" x14ac:dyDescent="0.3">
      <c r="A24" s="30">
        <v>45967</v>
      </c>
      <c r="B24" s="50" t="s">
        <v>25</v>
      </c>
      <c r="C24" s="105" t="s">
        <v>11</v>
      </c>
      <c r="D24" s="33"/>
      <c r="E24" s="121" t="s">
        <v>16</v>
      </c>
      <c r="F24" s="33"/>
      <c r="G24" s="104" t="s">
        <v>11</v>
      </c>
      <c r="H24" s="33"/>
      <c r="I24" s="105" t="s">
        <v>13</v>
      </c>
      <c r="J24" s="272"/>
      <c r="K24" s="251" t="s">
        <v>20</v>
      </c>
      <c r="M24" s="179" t="s">
        <v>14</v>
      </c>
      <c r="N24" s="33"/>
      <c r="O24" s="33"/>
      <c r="P24" s="33"/>
      <c r="Q24" s="33"/>
      <c r="R24" s="33"/>
      <c r="S24" s="36"/>
      <c r="T24" s="43" t="s">
        <v>22</v>
      </c>
      <c r="U24" s="41" t="s">
        <v>16</v>
      </c>
      <c r="V24" s="41" t="s">
        <v>17</v>
      </c>
      <c r="W24" s="44" t="s">
        <v>21</v>
      </c>
      <c r="X24" s="39"/>
      <c r="Y24" s="40"/>
    </row>
    <row r="25" spans="1:25" s="3" customFormat="1" ht="21.6" customHeight="1" thickBot="1" x14ac:dyDescent="0.3">
      <c r="A25" s="30">
        <v>45968</v>
      </c>
      <c r="B25" s="101" t="s">
        <v>26</v>
      </c>
      <c r="C25" s="128" t="s">
        <v>16</v>
      </c>
      <c r="D25" s="120"/>
      <c r="E25" s="109" t="s">
        <v>11</v>
      </c>
      <c r="F25" s="120"/>
      <c r="G25" s="121" t="s">
        <v>16</v>
      </c>
      <c r="H25" s="120"/>
      <c r="I25" s="196" t="s">
        <v>14</v>
      </c>
      <c r="J25" s="273"/>
      <c r="K25" s="252" t="s">
        <v>15</v>
      </c>
      <c r="L25" s="264"/>
      <c r="M25" s="253" t="s">
        <v>13</v>
      </c>
      <c r="N25" s="33"/>
      <c r="O25" s="33"/>
      <c r="P25" s="33"/>
      <c r="Q25" s="33"/>
      <c r="R25" s="33"/>
      <c r="S25" s="36"/>
      <c r="T25" s="43" t="s">
        <v>16</v>
      </c>
      <c r="U25" s="41" t="s">
        <v>17</v>
      </c>
      <c r="V25" s="41" t="s">
        <v>21</v>
      </c>
      <c r="W25" s="44" t="s">
        <v>18</v>
      </c>
      <c r="X25" s="48"/>
      <c r="Y25" s="49"/>
    </row>
    <row r="26" spans="1:25" s="3" customFormat="1" ht="21.6" customHeight="1" x14ac:dyDescent="0.25">
      <c r="A26" s="30">
        <v>45969</v>
      </c>
      <c r="B26" s="50" t="s">
        <v>27</v>
      </c>
      <c r="D26" s="33"/>
      <c r="F26" s="33"/>
      <c r="H26" s="33"/>
      <c r="N26" s="35"/>
      <c r="O26" s="41" t="s">
        <v>20</v>
      </c>
      <c r="Q26" s="41" t="s">
        <v>18</v>
      </c>
      <c r="R26" s="41" t="s">
        <v>22</v>
      </c>
      <c r="S26" s="36"/>
      <c r="T26" s="54"/>
      <c r="U26" s="55"/>
      <c r="V26" s="55"/>
      <c r="W26" s="56"/>
      <c r="X26" s="57" t="s">
        <v>22</v>
      </c>
      <c r="Y26" s="58" t="s">
        <v>16</v>
      </c>
    </row>
    <row r="27" spans="1:25" s="3" customFormat="1" ht="21.6" customHeight="1" thickBot="1" x14ac:dyDescent="0.3">
      <c r="A27" s="30">
        <v>45970</v>
      </c>
      <c r="B27" s="50" t="s">
        <v>28</v>
      </c>
      <c r="D27" s="33"/>
      <c r="F27" s="33"/>
      <c r="H27" s="33"/>
      <c r="N27" s="35"/>
      <c r="O27" s="41" t="s">
        <v>21</v>
      </c>
      <c r="P27" s="41" t="s">
        <v>29</v>
      </c>
      <c r="Q27" s="41" t="s">
        <v>16</v>
      </c>
      <c r="R27" s="41" t="s">
        <v>17</v>
      </c>
      <c r="S27" s="36"/>
      <c r="T27" s="48"/>
      <c r="U27" s="62"/>
      <c r="V27" s="62"/>
      <c r="W27" s="49"/>
      <c r="X27" s="63" t="s">
        <v>17</v>
      </c>
      <c r="Y27" s="47" t="s">
        <v>21</v>
      </c>
    </row>
    <row r="28" spans="1:25" s="3" customFormat="1" ht="21.6" customHeight="1" thickBot="1" x14ac:dyDescent="0.3">
      <c r="A28" s="30">
        <v>45971</v>
      </c>
      <c r="B28" s="50" t="s">
        <v>10</v>
      </c>
      <c r="C28" s="198" t="s">
        <v>16</v>
      </c>
      <c r="D28" s="113"/>
      <c r="E28" s="125" t="s">
        <v>11</v>
      </c>
      <c r="F28" s="113"/>
      <c r="G28" s="125" t="s">
        <v>13</v>
      </c>
      <c r="H28" s="113"/>
      <c r="I28" s="125" t="s">
        <v>14</v>
      </c>
      <c r="J28" s="274"/>
      <c r="K28" s="247" t="s">
        <v>20</v>
      </c>
      <c r="L28" s="144"/>
      <c r="M28" s="249" t="s">
        <v>24</v>
      </c>
      <c r="N28" s="33"/>
      <c r="O28" s="33"/>
      <c r="P28" s="33"/>
      <c r="Q28" s="33"/>
      <c r="R28" s="33"/>
      <c r="S28" s="36"/>
      <c r="T28" s="37" t="s">
        <v>18</v>
      </c>
      <c r="U28" s="32" t="s">
        <v>22</v>
      </c>
      <c r="V28" s="32" t="s">
        <v>16</v>
      </c>
      <c r="W28" s="38" t="s">
        <v>17</v>
      </c>
      <c r="X28" s="54"/>
      <c r="Y28" s="56"/>
    </row>
    <row r="29" spans="1:25" s="3" customFormat="1" ht="21.6" customHeight="1" thickBot="1" x14ac:dyDescent="0.3">
      <c r="A29" s="30">
        <v>45972</v>
      </c>
      <c r="B29" s="50" t="s">
        <v>19</v>
      </c>
      <c r="C29" s="127" t="s">
        <v>11</v>
      </c>
      <c r="D29" s="33"/>
      <c r="E29" s="41" t="s">
        <v>13</v>
      </c>
      <c r="F29" s="33"/>
      <c r="G29" s="121" t="s">
        <v>16</v>
      </c>
      <c r="H29" s="33"/>
      <c r="I29" s="121" t="s">
        <v>16</v>
      </c>
      <c r="J29" s="272"/>
      <c r="K29" s="44" t="s">
        <v>15</v>
      </c>
      <c r="M29" s="179" t="s">
        <v>14</v>
      </c>
      <c r="N29" s="33"/>
      <c r="O29" s="33"/>
      <c r="P29" s="33"/>
      <c r="Q29" s="33"/>
      <c r="R29" s="33"/>
      <c r="S29" s="36"/>
      <c r="T29" s="43" t="s">
        <v>22</v>
      </c>
      <c r="U29" s="41" t="s">
        <v>16</v>
      </c>
      <c r="V29" s="41" t="s">
        <v>17</v>
      </c>
      <c r="W29" s="44" t="s">
        <v>21</v>
      </c>
      <c r="X29" s="39"/>
      <c r="Y29" s="40"/>
    </row>
    <row r="30" spans="1:25" s="3" customFormat="1" ht="21.6" customHeight="1" thickBot="1" x14ac:dyDescent="0.3">
      <c r="A30" s="30">
        <v>45973</v>
      </c>
      <c r="B30" s="50" t="s">
        <v>23</v>
      </c>
      <c r="C30" s="127" t="s">
        <v>14</v>
      </c>
      <c r="D30" s="33"/>
      <c r="E30" s="41" t="s">
        <v>11</v>
      </c>
      <c r="F30" s="33"/>
      <c r="G30" s="121" t="s">
        <v>16</v>
      </c>
      <c r="H30" s="33"/>
      <c r="I30" s="41" t="s">
        <v>13</v>
      </c>
      <c r="J30" s="272"/>
      <c r="K30" s="44" t="s">
        <v>20</v>
      </c>
      <c r="M30" s="179" t="s">
        <v>13</v>
      </c>
      <c r="N30" s="33"/>
      <c r="O30" s="33"/>
      <c r="P30" s="33"/>
      <c r="Q30" s="33"/>
      <c r="R30" s="33"/>
      <c r="S30" s="36"/>
      <c r="T30" s="43" t="s">
        <v>16</v>
      </c>
      <c r="U30" s="43" t="s">
        <v>16</v>
      </c>
      <c r="V30" s="41" t="s">
        <v>21</v>
      </c>
      <c r="W30" s="44" t="s">
        <v>18</v>
      </c>
      <c r="X30" s="39"/>
      <c r="Y30" s="40"/>
    </row>
    <row r="31" spans="1:25" s="3" customFormat="1" ht="21.6" customHeight="1" thickBot="1" x14ac:dyDescent="0.3">
      <c r="A31" s="30">
        <v>45974</v>
      </c>
      <c r="B31" s="50" t="s">
        <v>25</v>
      </c>
      <c r="C31" s="127" t="s">
        <v>13</v>
      </c>
      <c r="D31" s="33"/>
      <c r="E31" s="41" t="s">
        <v>14</v>
      </c>
      <c r="F31" s="33"/>
      <c r="G31" s="41" t="s">
        <v>11</v>
      </c>
      <c r="H31" s="33"/>
      <c r="I31" s="121" t="s">
        <v>16</v>
      </c>
      <c r="J31" s="272"/>
      <c r="K31" s="44" t="s">
        <v>15</v>
      </c>
      <c r="M31" s="179" t="s">
        <v>13</v>
      </c>
      <c r="N31" s="33"/>
      <c r="O31" s="33"/>
      <c r="P31" s="33"/>
      <c r="Q31" s="33"/>
      <c r="R31" s="33"/>
      <c r="S31" s="36"/>
      <c r="T31" s="43" t="s">
        <v>17</v>
      </c>
      <c r="U31" s="41" t="s">
        <v>21</v>
      </c>
      <c r="V31" s="41" t="s">
        <v>18</v>
      </c>
      <c r="W31" s="44" t="s">
        <v>16</v>
      </c>
      <c r="X31" s="39"/>
      <c r="Y31" s="40"/>
    </row>
    <row r="32" spans="1:25" s="3" customFormat="1" ht="21.6" customHeight="1" thickBot="1" x14ac:dyDescent="0.3">
      <c r="A32" s="30">
        <v>45975</v>
      </c>
      <c r="B32" s="101" t="s">
        <v>26</v>
      </c>
      <c r="C32" s="128" t="s">
        <v>16</v>
      </c>
      <c r="D32" s="120"/>
      <c r="E32" s="121" t="s">
        <v>13</v>
      </c>
      <c r="F32" s="120"/>
      <c r="G32" s="121" t="s">
        <v>14</v>
      </c>
      <c r="H32" s="120"/>
      <c r="I32" s="121" t="s">
        <v>11</v>
      </c>
      <c r="J32" s="273"/>
      <c r="K32" s="248" t="s">
        <v>20</v>
      </c>
      <c r="L32" s="264"/>
      <c r="M32" s="253" t="s">
        <v>16</v>
      </c>
      <c r="N32" s="33"/>
      <c r="O32" s="33"/>
      <c r="P32" s="33"/>
      <c r="Q32" s="33"/>
      <c r="R32" s="33"/>
      <c r="S32" s="36"/>
      <c r="T32" s="43" t="s">
        <v>16</v>
      </c>
      <c r="U32" s="41" t="s">
        <v>18</v>
      </c>
      <c r="V32" s="41" t="s">
        <v>22</v>
      </c>
      <c r="W32" s="44" t="s">
        <v>16</v>
      </c>
      <c r="X32" s="48"/>
      <c r="Y32" s="49"/>
    </row>
    <row r="33" spans="1:25" s="3" customFormat="1" ht="21.6" customHeight="1" x14ac:dyDescent="0.25">
      <c r="A33" s="30">
        <v>45976</v>
      </c>
      <c r="B33" s="31" t="s">
        <v>27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5"/>
      <c r="O33" s="41" t="s">
        <v>15</v>
      </c>
      <c r="P33" s="41" t="s">
        <v>29</v>
      </c>
      <c r="Q33" s="41" t="s">
        <v>22</v>
      </c>
      <c r="R33" s="41" t="s">
        <v>16</v>
      </c>
      <c r="S33" s="36"/>
      <c r="T33" s="54"/>
      <c r="U33" s="55"/>
      <c r="V33" s="55"/>
      <c r="W33" s="56"/>
      <c r="X33" s="57" t="s">
        <v>17</v>
      </c>
      <c r="Y33" s="58" t="s">
        <v>21</v>
      </c>
    </row>
    <row r="34" spans="1:25" s="3" customFormat="1" ht="21.6" customHeight="1" thickBot="1" x14ac:dyDescent="0.3">
      <c r="A34" s="30">
        <v>45977</v>
      </c>
      <c r="B34" s="31" t="s">
        <v>28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5"/>
      <c r="O34" s="32" t="s">
        <v>18</v>
      </c>
      <c r="Q34" s="41" t="s">
        <v>17</v>
      </c>
      <c r="R34" s="32" t="s">
        <v>21</v>
      </c>
      <c r="S34" s="36"/>
      <c r="T34" s="48"/>
      <c r="U34" s="62"/>
      <c r="V34" s="62"/>
      <c r="W34" s="49"/>
      <c r="X34" s="63" t="s">
        <v>18</v>
      </c>
      <c r="Y34" s="47" t="s">
        <v>22</v>
      </c>
    </row>
    <row r="35" spans="1:25" s="3" customFormat="1" ht="21.6" customHeight="1" x14ac:dyDescent="0.25">
      <c r="A35" s="30">
        <v>45978</v>
      </c>
      <c r="B35" s="50" t="s">
        <v>10</v>
      </c>
      <c r="C35" s="103" t="s">
        <v>11</v>
      </c>
      <c r="D35" s="33"/>
      <c r="E35" s="37" t="s">
        <v>16</v>
      </c>
      <c r="F35" s="33"/>
      <c r="G35" s="103" t="s">
        <v>13</v>
      </c>
      <c r="H35" s="33"/>
      <c r="I35" s="103" t="s">
        <v>13</v>
      </c>
      <c r="K35" s="247" t="s">
        <v>15</v>
      </c>
      <c r="M35" s="178" t="s">
        <v>14</v>
      </c>
      <c r="N35" s="35"/>
      <c r="O35" s="33"/>
      <c r="P35" s="33"/>
      <c r="Q35" s="33"/>
      <c r="R35" s="33"/>
      <c r="S35" s="36"/>
      <c r="T35" s="37" t="s">
        <v>16</v>
      </c>
      <c r="U35" s="32" t="s">
        <v>17</v>
      </c>
      <c r="V35" s="32" t="s">
        <v>16</v>
      </c>
      <c r="W35" s="38" t="s">
        <v>18</v>
      </c>
      <c r="X35" s="54"/>
      <c r="Y35" s="56"/>
    </row>
    <row r="36" spans="1:25" s="3" customFormat="1" ht="21.6" customHeight="1" x14ac:dyDescent="0.25">
      <c r="A36" s="30">
        <v>45979</v>
      </c>
      <c r="B36" s="50" t="s">
        <v>19</v>
      </c>
      <c r="C36" s="104" t="s">
        <v>14</v>
      </c>
      <c r="D36" s="33"/>
      <c r="E36" s="104" t="s">
        <v>11</v>
      </c>
      <c r="F36" s="33"/>
      <c r="G36" s="37" t="s">
        <v>16</v>
      </c>
      <c r="H36" s="33"/>
      <c r="I36" s="37" t="s">
        <v>16</v>
      </c>
      <c r="K36" s="44" t="s">
        <v>20</v>
      </c>
      <c r="M36" s="179" t="s">
        <v>13</v>
      </c>
      <c r="N36" s="35"/>
      <c r="O36" s="33"/>
      <c r="P36" s="33"/>
      <c r="Q36" s="33"/>
      <c r="R36" s="33"/>
      <c r="S36" s="36"/>
      <c r="T36" s="43" t="s">
        <v>17</v>
      </c>
      <c r="U36" s="41" t="s">
        <v>21</v>
      </c>
      <c r="V36" s="41" t="s">
        <v>18</v>
      </c>
      <c r="W36" s="44" t="s">
        <v>22</v>
      </c>
      <c r="X36" s="39"/>
      <c r="Y36" s="40"/>
    </row>
    <row r="37" spans="1:25" s="3" customFormat="1" ht="21.6" customHeight="1" x14ac:dyDescent="0.25">
      <c r="A37" s="30">
        <v>45980</v>
      </c>
      <c r="B37" s="50" t="s">
        <v>23</v>
      </c>
      <c r="C37" s="104" t="s">
        <v>13</v>
      </c>
      <c r="D37" s="33"/>
      <c r="E37" s="104" t="s">
        <v>14</v>
      </c>
      <c r="F37" s="33"/>
      <c r="G37" s="37" t="s">
        <v>16</v>
      </c>
      <c r="H37" s="33"/>
      <c r="I37" s="104" t="s">
        <v>14</v>
      </c>
      <c r="K37" s="44" t="s">
        <v>15</v>
      </c>
      <c r="M37" s="179" t="s">
        <v>24</v>
      </c>
      <c r="N37" s="35"/>
      <c r="O37" s="33"/>
      <c r="P37" s="33"/>
      <c r="Q37" s="33"/>
      <c r="R37" s="33"/>
      <c r="S37" s="36"/>
      <c r="T37" s="43" t="s">
        <v>21</v>
      </c>
      <c r="U37" s="41" t="s">
        <v>18</v>
      </c>
      <c r="V37" s="41" t="s">
        <v>22</v>
      </c>
      <c r="W37" s="44" t="s">
        <v>16</v>
      </c>
      <c r="X37" s="39"/>
      <c r="Y37" s="40"/>
    </row>
    <row r="38" spans="1:25" s="3" customFormat="1" ht="21.6" customHeight="1" x14ac:dyDescent="0.25">
      <c r="A38" s="30">
        <v>45981</v>
      </c>
      <c r="B38" s="50" t="s">
        <v>25</v>
      </c>
      <c r="C38" s="104" t="s">
        <v>11</v>
      </c>
      <c r="D38" s="33"/>
      <c r="E38" s="104" t="s">
        <v>13</v>
      </c>
      <c r="F38" s="33"/>
      <c r="G38" s="104" t="s">
        <v>14</v>
      </c>
      <c r="H38" s="33"/>
      <c r="I38" s="104" t="s">
        <v>24</v>
      </c>
      <c r="K38" s="44" t="s">
        <v>20</v>
      </c>
      <c r="M38" s="278" t="s">
        <v>16</v>
      </c>
      <c r="N38" s="35"/>
      <c r="O38" s="33"/>
      <c r="P38" s="33"/>
      <c r="Q38" s="33"/>
      <c r="R38" s="33"/>
      <c r="S38" s="36"/>
      <c r="T38" s="43" t="s">
        <v>18</v>
      </c>
      <c r="U38" s="41" t="s">
        <v>16</v>
      </c>
      <c r="V38" s="41" t="s">
        <v>16</v>
      </c>
      <c r="W38" s="44" t="s">
        <v>17</v>
      </c>
      <c r="X38" s="39"/>
      <c r="Y38" s="40"/>
    </row>
    <row r="39" spans="1:25" s="3" customFormat="1" ht="21.6" customHeight="1" thickBot="1" x14ac:dyDescent="0.3">
      <c r="A39" s="30">
        <v>45982</v>
      </c>
      <c r="B39" s="101" t="s">
        <v>26</v>
      </c>
      <c r="C39" s="37" t="s">
        <v>16</v>
      </c>
      <c r="D39" s="33"/>
      <c r="E39" s="37" t="s">
        <v>11</v>
      </c>
      <c r="F39" s="33"/>
      <c r="G39" s="105" t="s">
        <v>13</v>
      </c>
      <c r="H39" s="33"/>
      <c r="I39" s="105" t="s">
        <v>14</v>
      </c>
      <c r="K39" s="248" t="s">
        <v>15</v>
      </c>
      <c r="M39" s="279" t="s">
        <v>24</v>
      </c>
      <c r="N39" s="35"/>
      <c r="O39" s="33"/>
      <c r="P39" s="33"/>
      <c r="Q39" s="33"/>
      <c r="R39" s="33"/>
      <c r="S39" s="36"/>
      <c r="T39" s="43" t="s">
        <v>22</v>
      </c>
      <c r="U39" s="41" t="s">
        <v>16</v>
      </c>
      <c r="V39" s="41" t="s">
        <v>17</v>
      </c>
      <c r="W39" s="44" t="s">
        <v>21</v>
      </c>
      <c r="X39" s="48"/>
      <c r="Y39" s="49"/>
    </row>
    <row r="40" spans="1:25" s="3" customFormat="1" ht="21.6" customHeight="1" x14ac:dyDescent="0.25">
      <c r="A40" s="30">
        <v>45983</v>
      </c>
      <c r="B40" s="31" t="s">
        <v>27</v>
      </c>
      <c r="C40" s="173"/>
      <c r="D40" s="52"/>
      <c r="E40" s="33"/>
      <c r="F40" s="52"/>
      <c r="G40" s="33"/>
      <c r="H40" s="52"/>
      <c r="I40" s="33"/>
      <c r="J40" s="33"/>
      <c r="K40" s="33"/>
      <c r="L40" s="33"/>
      <c r="M40" s="33"/>
      <c r="N40" s="35"/>
      <c r="O40" s="53" t="s">
        <v>20</v>
      </c>
      <c r="P40" s="33"/>
      <c r="Q40" s="53" t="s">
        <v>17</v>
      </c>
      <c r="R40" s="53" t="s">
        <v>21</v>
      </c>
      <c r="S40" s="36"/>
      <c r="T40" s="54"/>
      <c r="U40" s="55"/>
      <c r="V40" s="55"/>
      <c r="W40" s="56"/>
      <c r="X40" s="57" t="s">
        <v>18</v>
      </c>
      <c r="Y40" s="58" t="s">
        <v>22</v>
      </c>
    </row>
    <row r="41" spans="1:25" s="3" customFormat="1" ht="21.6" customHeight="1" thickBot="1" x14ac:dyDescent="0.3">
      <c r="A41" s="30">
        <v>45984</v>
      </c>
      <c r="B41" s="31" t="s">
        <v>28</v>
      </c>
      <c r="C41" s="59"/>
      <c r="D41" s="60"/>
      <c r="E41" s="60"/>
      <c r="F41" s="60"/>
      <c r="G41" s="60"/>
      <c r="H41" s="60"/>
      <c r="I41" s="60"/>
      <c r="J41" s="60"/>
      <c r="K41" s="33"/>
      <c r="L41" s="33"/>
      <c r="M41" s="60"/>
      <c r="N41" s="35"/>
      <c r="O41" s="53" t="s">
        <v>16</v>
      </c>
      <c r="P41" s="53" t="s">
        <v>29</v>
      </c>
      <c r="Q41" s="53" t="s">
        <v>22</v>
      </c>
      <c r="R41" s="53" t="s">
        <v>18</v>
      </c>
      <c r="S41" s="36"/>
      <c r="T41" s="48"/>
      <c r="U41" s="62"/>
      <c r="V41" s="62"/>
      <c r="W41" s="49"/>
      <c r="X41" s="63" t="s">
        <v>16</v>
      </c>
      <c r="Y41" s="47" t="s">
        <v>17</v>
      </c>
    </row>
    <row r="42" spans="1:25" s="3" customFormat="1" ht="21.6" customHeight="1" x14ac:dyDescent="0.25">
      <c r="A42" s="30">
        <v>45985</v>
      </c>
      <c r="B42" s="50" t="s">
        <v>10</v>
      </c>
      <c r="C42" s="32" t="s">
        <v>14</v>
      </c>
      <c r="D42" s="33"/>
      <c r="E42" s="32" t="s">
        <v>11</v>
      </c>
      <c r="F42" s="33"/>
      <c r="G42" s="37" t="s">
        <v>16</v>
      </c>
      <c r="H42" s="33"/>
      <c r="I42" s="32" t="s">
        <v>24</v>
      </c>
      <c r="K42" s="247" t="s">
        <v>20</v>
      </c>
      <c r="M42" s="278" t="s">
        <v>13</v>
      </c>
      <c r="N42" s="35"/>
      <c r="O42" s="33"/>
      <c r="P42" s="33"/>
      <c r="Q42" s="33"/>
      <c r="R42" s="33"/>
      <c r="S42" s="36"/>
      <c r="T42" s="37" t="s">
        <v>21</v>
      </c>
      <c r="U42" s="32" t="s">
        <v>18</v>
      </c>
      <c r="V42" s="32" t="s">
        <v>22</v>
      </c>
      <c r="W42" s="38" t="s">
        <v>16</v>
      </c>
      <c r="X42" s="54"/>
      <c r="Y42" s="56"/>
    </row>
    <row r="43" spans="1:25" s="3" customFormat="1" ht="21.6" customHeight="1" x14ac:dyDescent="0.25">
      <c r="A43" s="30">
        <v>45986</v>
      </c>
      <c r="B43" s="50" t="s">
        <v>19</v>
      </c>
      <c r="C43" s="41" t="s">
        <v>13</v>
      </c>
      <c r="D43" s="33"/>
      <c r="E43" s="41" t="s">
        <v>14</v>
      </c>
      <c r="F43" s="33"/>
      <c r="G43" s="41" t="s">
        <v>24</v>
      </c>
      <c r="H43" s="33"/>
      <c r="I43" s="37" t="s">
        <v>16</v>
      </c>
      <c r="K43" s="44" t="s">
        <v>15</v>
      </c>
      <c r="M43" s="277" t="s">
        <v>14</v>
      </c>
      <c r="N43" s="35"/>
      <c r="O43" s="33"/>
      <c r="P43" s="33"/>
      <c r="Q43" s="33"/>
      <c r="R43" s="33"/>
      <c r="S43" s="36"/>
      <c r="T43" s="43" t="s">
        <v>18</v>
      </c>
      <c r="U43" s="41" t="s">
        <v>22</v>
      </c>
      <c r="V43" s="41" t="s">
        <v>16</v>
      </c>
      <c r="W43" s="44" t="s">
        <v>17</v>
      </c>
      <c r="X43" s="39"/>
      <c r="Y43" s="40"/>
    </row>
    <row r="44" spans="1:25" s="3" customFormat="1" ht="21.6" customHeight="1" x14ac:dyDescent="0.25">
      <c r="A44" s="30">
        <v>45987</v>
      </c>
      <c r="B44" s="50" t="s">
        <v>23</v>
      </c>
      <c r="C44" s="41" t="s">
        <v>13</v>
      </c>
      <c r="D44" s="33"/>
      <c r="E44" s="41" t="s">
        <v>13</v>
      </c>
      <c r="F44" s="33"/>
      <c r="G44" s="41" t="s">
        <v>14</v>
      </c>
      <c r="H44" s="33"/>
      <c r="I44" s="41" t="s">
        <v>24</v>
      </c>
      <c r="K44" s="44" t="s">
        <v>20</v>
      </c>
      <c r="M44" s="278" t="s">
        <v>16</v>
      </c>
      <c r="N44" s="35"/>
      <c r="O44" s="33"/>
      <c r="P44" s="33"/>
      <c r="Q44" s="33"/>
      <c r="R44" s="33"/>
      <c r="S44" s="36"/>
      <c r="T44" s="43" t="s">
        <v>16</v>
      </c>
      <c r="U44" s="41" t="s">
        <v>16</v>
      </c>
      <c r="V44" s="41" t="s">
        <v>17</v>
      </c>
      <c r="W44" s="44" t="s">
        <v>21</v>
      </c>
      <c r="X44" s="39"/>
      <c r="Y44" s="40"/>
    </row>
    <row r="45" spans="1:25" s="3" customFormat="1" ht="21.6" customHeight="1" x14ac:dyDescent="0.25">
      <c r="A45" s="30">
        <v>45988</v>
      </c>
      <c r="B45" s="50" t="s">
        <v>25</v>
      </c>
      <c r="C45" s="37" t="s">
        <v>16</v>
      </c>
      <c r="D45" s="33"/>
      <c r="E45" s="41" t="s">
        <v>13</v>
      </c>
      <c r="F45" s="33"/>
      <c r="G45" s="41" t="s">
        <v>13</v>
      </c>
      <c r="H45" s="33"/>
      <c r="I45" s="41" t="s">
        <v>14</v>
      </c>
      <c r="K45" s="44" t="s">
        <v>15</v>
      </c>
      <c r="M45" s="277" t="s">
        <v>24</v>
      </c>
      <c r="N45" s="35"/>
      <c r="O45" s="33"/>
      <c r="P45" s="33"/>
      <c r="Q45" s="33"/>
      <c r="R45" s="33"/>
      <c r="S45" s="36"/>
      <c r="T45" s="43" t="s">
        <v>16</v>
      </c>
      <c r="U45" s="41" t="s">
        <v>17</v>
      </c>
      <c r="V45" s="41" t="s">
        <v>21</v>
      </c>
      <c r="W45" s="44" t="s">
        <v>18</v>
      </c>
      <c r="X45" s="39"/>
      <c r="Y45" s="40"/>
    </row>
    <row r="46" spans="1:25" s="3" customFormat="1" ht="21.6" customHeight="1" thickBot="1" x14ac:dyDescent="0.3">
      <c r="A46" s="30">
        <v>45989</v>
      </c>
      <c r="B46" s="50" t="s">
        <v>26</v>
      </c>
      <c r="C46" s="64" t="s">
        <v>11</v>
      </c>
      <c r="D46" s="65"/>
      <c r="E46" s="41" t="s">
        <v>13</v>
      </c>
      <c r="F46" s="65"/>
      <c r="G46" s="37" t="s">
        <v>16</v>
      </c>
      <c r="H46" s="65"/>
      <c r="I46" s="64" t="s">
        <v>13</v>
      </c>
      <c r="J46" s="94"/>
      <c r="K46" s="248" t="s">
        <v>20</v>
      </c>
      <c r="M46" s="280" t="s">
        <v>14</v>
      </c>
      <c r="N46" s="25"/>
      <c r="O46" s="65"/>
      <c r="P46" s="65"/>
      <c r="Q46" s="65"/>
      <c r="R46" s="65"/>
      <c r="S46" s="67"/>
      <c r="T46" s="43" t="s">
        <v>16</v>
      </c>
      <c r="U46" s="41" t="s">
        <v>21</v>
      </c>
      <c r="V46" s="41" t="s">
        <v>18</v>
      </c>
      <c r="W46" s="44" t="s">
        <v>16</v>
      </c>
      <c r="X46" s="48"/>
      <c r="Y46" s="49"/>
    </row>
    <row r="47" spans="1:25" s="3" customFormat="1" ht="21.6" customHeight="1" x14ac:dyDescent="0.25">
      <c r="A47" s="30">
        <v>45990</v>
      </c>
      <c r="B47" s="84" t="s">
        <v>27</v>
      </c>
      <c r="C47" s="85"/>
      <c r="D47" s="7"/>
      <c r="E47" s="7"/>
      <c r="F47" s="7"/>
      <c r="G47" s="7"/>
      <c r="H47" s="7"/>
      <c r="I47" s="7"/>
      <c r="J47" s="7"/>
      <c r="K47" s="7"/>
      <c r="L47" s="33"/>
      <c r="M47" s="7"/>
      <c r="N47" s="20"/>
      <c r="O47" s="86" t="s">
        <v>15</v>
      </c>
      <c r="P47" s="41" t="s">
        <v>29</v>
      </c>
      <c r="Q47" s="86" t="s">
        <v>21</v>
      </c>
      <c r="R47" s="86" t="s">
        <v>18</v>
      </c>
      <c r="S47" s="87"/>
      <c r="T47" s="54"/>
      <c r="U47" s="55"/>
      <c r="V47" s="55"/>
      <c r="W47" s="56"/>
      <c r="X47" s="57" t="s">
        <v>17</v>
      </c>
      <c r="Y47" s="58" t="s">
        <v>18</v>
      </c>
    </row>
    <row r="48" spans="1:25" s="3" customFormat="1" ht="21.6" customHeight="1" thickBot="1" x14ac:dyDescent="0.3">
      <c r="A48" s="30">
        <v>45991</v>
      </c>
      <c r="B48" s="50" t="s">
        <v>28</v>
      </c>
      <c r="C48" s="59"/>
      <c r="D48" s="60"/>
      <c r="E48" s="60"/>
      <c r="F48" s="60"/>
      <c r="G48" s="60"/>
      <c r="H48" s="60"/>
      <c r="I48" s="60"/>
      <c r="J48" s="60"/>
      <c r="K48" s="60"/>
      <c r="L48" s="33"/>
      <c r="M48" s="60"/>
      <c r="N48" s="35"/>
      <c r="O48" s="41" t="s">
        <v>17</v>
      </c>
      <c r="Q48" s="41" t="s">
        <v>22</v>
      </c>
      <c r="R48" s="41" t="s">
        <v>16</v>
      </c>
      <c r="T48" s="48"/>
      <c r="U48" s="62"/>
      <c r="V48" s="62"/>
      <c r="W48" s="49"/>
      <c r="X48" s="63" t="s">
        <v>21</v>
      </c>
      <c r="Y48" s="47" t="s">
        <v>16</v>
      </c>
    </row>
    <row r="49" spans="1:25" s="3" customFormat="1" ht="21.6" customHeight="1" thickBot="1" x14ac:dyDescent="0.3">
      <c r="A49" s="30">
        <v>45992</v>
      </c>
      <c r="B49" s="50" t="s">
        <v>10</v>
      </c>
      <c r="C49" s="135" t="s">
        <v>13</v>
      </c>
      <c r="D49" s="113"/>
      <c r="E49" s="135" t="s">
        <v>14</v>
      </c>
      <c r="F49" s="113"/>
      <c r="G49" s="195" t="s">
        <v>11</v>
      </c>
      <c r="H49" s="113"/>
      <c r="I49" s="121" t="s">
        <v>16</v>
      </c>
      <c r="K49" s="250" t="s">
        <v>15</v>
      </c>
      <c r="M49" s="203" t="s">
        <v>16</v>
      </c>
      <c r="N49" s="35"/>
      <c r="O49" s="33"/>
      <c r="P49" s="33"/>
      <c r="Q49" s="33"/>
      <c r="R49" s="33"/>
      <c r="S49" s="36"/>
      <c r="T49" s="37" t="s">
        <v>17</v>
      </c>
      <c r="U49" s="32" t="s">
        <v>16</v>
      </c>
      <c r="V49" s="32" t="s">
        <v>18</v>
      </c>
      <c r="W49" s="38" t="s">
        <v>22</v>
      </c>
      <c r="X49" s="54"/>
      <c r="Y49" s="56"/>
    </row>
    <row r="50" spans="1:25" s="3" customFormat="1" ht="21.6" customHeight="1" thickBot="1" x14ac:dyDescent="0.3">
      <c r="A50" s="30">
        <v>45993</v>
      </c>
      <c r="B50" s="50" t="s">
        <v>19</v>
      </c>
      <c r="C50" s="135" t="s">
        <v>13</v>
      </c>
      <c r="D50" s="33"/>
      <c r="E50" s="103" t="s">
        <v>13</v>
      </c>
      <c r="F50" s="33"/>
      <c r="G50" s="196" t="s">
        <v>14</v>
      </c>
      <c r="H50" s="33"/>
      <c r="I50" s="103" t="s">
        <v>24</v>
      </c>
      <c r="K50" s="251" t="s">
        <v>20</v>
      </c>
      <c r="M50" s="203" t="s">
        <v>16</v>
      </c>
      <c r="N50" s="35"/>
      <c r="O50" s="33"/>
      <c r="P50" s="33"/>
      <c r="Q50" s="33"/>
      <c r="R50" s="33"/>
      <c r="S50" s="36"/>
      <c r="T50" s="43" t="s">
        <v>21</v>
      </c>
      <c r="U50" s="41" t="s">
        <v>18</v>
      </c>
      <c r="V50" s="41" t="s">
        <v>16</v>
      </c>
      <c r="W50" s="44" t="s">
        <v>16</v>
      </c>
      <c r="X50" s="39"/>
      <c r="Y50" s="40"/>
    </row>
    <row r="51" spans="1:25" s="3" customFormat="1" ht="21.6" customHeight="1" thickBot="1" x14ac:dyDescent="0.3">
      <c r="A51" s="30">
        <v>45994</v>
      </c>
      <c r="B51" s="50" t="s">
        <v>23</v>
      </c>
      <c r="C51" s="121" t="s">
        <v>16</v>
      </c>
      <c r="D51" s="33"/>
      <c r="E51" s="121" t="s">
        <v>16</v>
      </c>
      <c r="F51" s="33"/>
      <c r="G51" s="103" t="s">
        <v>13</v>
      </c>
      <c r="H51" s="33"/>
      <c r="I51" s="104" t="s">
        <v>14</v>
      </c>
      <c r="K51" s="251" t="s">
        <v>15</v>
      </c>
      <c r="M51" s="179" t="s">
        <v>24</v>
      </c>
      <c r="N51" s="35"/>
      <c r="O51" s="33"/>
      <c r="P51" s="33"/>
      <c r="Q51" s="33"/>
      <c r="R51" s="33"/>
      <c r="S51" s="36"/>
      <c r="T51" s="43" t="s">
        <v>18</v>
      </c>
      <c r="U51" s="41" t="s">
        <v>22</v>
      </c>
      <c r="V51" s="41" t="s">
        <v>16</v>
      </c>
      <c r="W51" s="44" t="s">
        <v>16</v>
      </c>
      <c r="X51" s="39"/>
      <c r="Y51" s="40"/>
    </row>
    <row r="52" spans="1:25" s="3" customFormat="1" ht="21.6" customHeight="1" thickBot="1" x14ac:dyDescent="0.3">
      <c r="A52" s="30">
        <v>45995</v>
      </c>
      <c r="B52" s="50" t="s">
        <v>25</v>
      </c>
      <c r="C52" s="105" t="s">
        <v>11</v>
      </c>
      <c r="D52" s="33"/>
      <c r="E52" s="121" t="s">
        <v>16</v>
      </c>
      <c r="F52" s="33"/>
      <c r="G52" s="104" t="s">
        <v>11</v>
      </c>
      <c r="H52" s="33"/>
      <c r="I52" s="105" t="s">
        <v>13</v>
      </c>
      <c r="K52" s="251" t="s">
        <v>20</v>
      </c>
      <c r="M52" s="179" t="s">
        <v>14</v>
      </c>
      <c r="N52" s="35"/>
      <c r="O52" s="33"/>
      <c r="P52" s="33"/>
      <c r="Q52" s="33"/>
      <c r="R52" s="33"/>
      <c r="S52" s="36"/>
      <c r="T52" s="43" t="s">
        <v>22</v>
      </c>
      <c r="U52" s="41" t="s">
        <v>16</v>
      </c>
      <c r="V52" s="41" t="s">
        <v>17</v>
      </c>
      <c r="W52" s="44" t="s">
        <v>21</v>
      </c>
      <c r="X52" s="39"/>
      <c r="Y52" s="40"/>
    </row>
    <row r="53" spans="1:25" s="3" customFormat="1" ht="21.6" customHeight="1" thickBot="1" x14ac:dyDescent="0.3">
      <c r="A53" s="30">
        <v>45996</v>
      </c>
      <c r="B53" s="101" t="s">
        <v>26</v>
      </c>
      <c r="C53" s="121" t="s">
        <v>16</v>
      </c>
      <c r="D53" s="120"/>
      <c r="E53" s="109" t="s">
        <v>11</v>
      </c>
      <c r="F53" s="120"/>
      <c r="G53" s="121" t="s">
        <v>16</v>
      </c>
      <c r="H53" s="120"/>
      <c r="I53" s="135" t="s">
        <v>14</v>
      </c>
      <c r="K53" s="252" t="s">
        <v>15</v>
      </c>
      <c r="M53" s="253" t="s">
        <v>13</v>
      </c>
      <c r="N53" s="35"/>
      <c r="O53" s="33"/>
      <c r="P53" s="33"/>
      <c r="Q53" s="33"/>
      <c r="R53" s="33"/>
      <c r="S53" s="36"/>
      <c r="T53" s="43" t="s">
        <v>16</v>
      </c>
      <c r="U53" s="41" t="s">
        <v>17</v>
      </c>
      <c r="V53" s="41" t="s">
        <v>21</v>
      </c>
      <c r="W53" s="44" t="s">
        <v>18</v>
      </c>
      <c r="X53" s="48"/>
      <c r="Y53" s="49"/>
    </row>
    <row r="54" spans="1:25" s="3" customFormat="1" ht="21.6" customHeight="1" x14ac:dyDescent="0.25">
      <c r="A54" s="30">
        <v>45997</v>
      </c>
      <c r="B54" s="50" t="s">
        <v>27</v>
      </c>
      <c r="D54" s="33"/>
      <c r="F54" s="33"/>
      <c r="H54" s="33"/>
      <c r="N54" s="35"/>
      <c r="O54" s="41" t="s">
        <v>20</v>
      </c>
      <c r="Q54" s="41" t="s">
        <v>18</v>
      </c>
      <c r="R54" s="41" t="s">
        <v>22</v>
      </c>
      <c r="S54" s="36"/>
      <c r="T54" s="54"/>
      <c r="U54" s="55"/>
      <c r="V54" s="55"/>
      <c r="W54" s="56"/>
      <c r="X54" s="57" t="s">
        <v>22</v>
      </c>
      <c r="Y54" s="58" t="s">
        <v>16</v>
      </c>
    </row>
    <row r="55" spans="1:25" s="3" customFormat="1" ht="21.6" customHeight="1" thickBot="1" x14ac:dyDescent="0.3">
      <c r="A55" s="30">
        <v>45998</v>
      </c>
      <c r="B55" s="50" t="s">
        <v>28</v>
      </c>
      <c r="D55" s="33"/>
      <c r="F55" s="33"/>
      <c r="H55" s="33"/>
      <c r="N55" s="35"/>
      <c r="O55" s="41" t="s">
        <v>21</v>
      </c>
      <c r="P55" s="41" t="s">
        <v>29</v>
      </c>
      <c r="Q55" s="41" t="s">
        <v>16</v>
      </c>
      <c r="R55" s="41" t="s">
        <v>17</v>
      </c>
      <c r="S55" s="36"/>
      <c r="T55" s="48"/>
      <c r="U55" s="62"/>
      <c r="V55" s="62"/>
      <c r="W55" s="49"/>
      <c r="X55" s="63" t="s">
        <v>17</v>
      </c>
      <c r="Y55" s="47" t="s">
        <v>21</v>
      </c>
    </row>
    <row r="56" spans="1:25" s="3" customFormat="1" ht="21.6" customHeight="1" thickBot="1" x14ac:dyDescent="0.3">
      <c r="A56" s="30">
        <v>45999</v>
      </c>
      <c r="B56" s="50" t="s">
        <v>10</v>
      </c>
      <c r="C56" s="121" t="s">
        <v>16</v>
      </c>
      <c r="D56" s="113"/>
      <c r="E56" s="125" t="s">
        <v>11</v>
      </c>
      <c r="F56" s="113"/>
      <c r="G56" s="125" t="s">
        <v>13</v>
      </c>
      <c r="H56" s="113"/>
      <c r="I56" s="125" t="s">
        <v>14</v>
      </c>
      <c r="J56" s="144"/>
      <c r="K56" s="247" t="s">
        <v>20</v>
      </c>
      <c r="M56" s="276" t="s">
        <v>24</v>
      </c>
      <c r="N56" s="35"/>
      <c r="O56" s="33"/>
      <c r="P56" s="33"/>
      <c r="Q56" s="33"/>
      <c r="R56" s="33"/>
      <c r="S56" s="36"/>
      <c r="T56" s="37" t="s">
        <v>18</v>
      </c>
      <c r="U56" s="32" t="s">
        <v>22</v>
      </c>
      <c r="V56" s="32" t="s">
        <v>16</v>
      </c>
      <c r="W56" s="38" t="s">
        <v>17</v>
      </c>
      <c r="X56" s="54"/>
      <c r="Y56" s="56"/>
    </row>
    <row r="57" spans="1:25" s="3" customFormat="1" ht="21.6" customHeight="1" thickBot="1" x14ac:dyDescent="0.3">
      <c r="A57" s="30">
        <v>46000</v>
      </c>
      <c r="B57" s="50" t="s">
        <v>19</v>
      </c>
      <c r="C57" s="127" t="s">
        <v>11</v>
      </c>
      <c r="D57" s="33"/>
      <c r="E57" s="41" t="s">
        <v>13</v>
      </c>
      <c r="F57" s="33"/>
      <c r="G57" s="121" t="s">
        <v>16</v>
      </c>
      <c r="H57" s="33"/>
      <c r="I57" s="121" t="s">
        <v>16</v>
      </c>
      <c r="K57" s="44" t="s">
        <v>15</v>
      </c>
      <c r="M57" s="277" t="s">
        <v>14</v>
      </c>
      <c r="N57" s="35"/>
      <c r="O57" s="33"/>
      <c r="P57" s="33"/>
      <c r="Q57" s="33"/>
      <c r="R57" s="33"/>
      <c r="S57" s="36"/>
      <c r="T57" s="43" t="s">
        <v>22</v>
      </c>
      <c r="U57" s="41" t="s">
        <v>16</v>
      </c>
      <c r="V57" s="41" t="s">
        <v>17</v>
      </c>
      <c r="W57" s="44" t="s">
        <v>21</v>
      </c>
      <c r="X57" s="39"/>
      <c r="Y57" s="40"/>
    </row>
    <row r="58" spans="1:25" s="3" customFormat="1" ht="21.6" customHeight="1" thickBot="1" x14ac:dyDescent="0.3">
      <c r="A58" s="30">
        <v>46001</v>
      </c>
      <c r="B58" s="50" t="s">
        <v>23</v>
      </c>
      <c r="C58" s="127" t="s">
        <v>14</v>
      </c>
      <c r="D58" s="33"/>
      <c r="E58" s="41" t="s">
        <v>11</v>
      </c>
      <c r="F58" s="33"/>
      <c r="G58" s="121" t="s">
        <v>16</v>
      </c>
      <c r="H58" s="33"/>
      <c r="I58" s="41" t="s">
        <v>13</v>
      </c>
      <c r="K58" s="44" t="s">
        <v>20</v>
      </c>
      <c r="M58" s="277" t="s">
        <v>13</v>
      </c>
      <c r="N58" s="35"/>
      <c r="O58" s="33"/>
      <c r="P58" s="33"/>
      <c r="Q58" s="33"/>
      <c r="R58" s="33"/>
      <c r="S58" s="36"/>
      <c r="T58" s="43" t="s">
        <v>16</v>
      </c>
      <c r="U58" s="43" t="s">
        <v>16</v>
      </c>
      <c r="V58" s="41" t="s">
        <v>21</v>
      </c>
      <c r="W58" s="44" t="s">
        <v>18</v>
      </c>
      <c r="X58" s="39"/>
      <c r="Y58" s="40"/>
    </row>
    <row r="59" spans="1:25" s="3" customFormat="1" ht="21.6" customHeight="1" thickBot="1" x14ac:dyDescent="0.3">
      <c r="A59" s="30">
        <v>46002</v>
      </c>
      <c r="B59" s="50" t="s">
        <v>25</v>
      </c>
      <c r="C59" s="127" t="s">
        <v>13</v>
      </c>
      <c r="D59" s="33"/>
      <c r="E59" s="41" t="s">
        <v>14</v>
      </c>
      <c r="F59" s="33"/>
      <c r="G59" s="41" t="s">
        <v>11</v>
      </c>
      <c r="H59" s="33"/>
      <c r="I59" s="121" t="s">
        <v>16</v>
      </c>
      <c r="K59" s="44" t="s">
        <v>15</v>
      </c>
      <c r="M59" s="277" t="s">
        <v>13</v>
      </c>
      <c r="N59" s="35"/>
      <c r="O59" s="33"/>
      <c r="P59" s="33"/>
      <c r="Q59" s="33"/>
      <c r="R59" s="33"/>
      <c r="S59" s="36"/>
      <c r="T59" s="43" t="s">
        <v>17</v>
      </c>
      <c r="U59" s="41" t="s">
        <v>21</v>
      </c>
      <c r="V59" s="41" t="s">
        <v>18</v>
      </c>
      <c r="W59" s="44" t="s">
        <v>16</v>
      </c>
      <c r="X59" s="39"/>
      <c r="Y59" s="40"/>
    </row>
    <row r="60" spans="1:25" s="3" customFormat="1" ht="21.6" customHeight="1" thickBot="1" x14ac:dyDescent="0.3">
      <c r="A60" s="30">
        <v>46003</v>
      </c>
      <c r="B60" s="101" t="s">
        <v>26</v>
      </c>
      <c r="C60" s="121" t="s">
        <v>16</v>
      </c>
      <c r="D60" s="120"/>
      <c r="E60" s="121" t="s">
        <v>13</v>
      </c>
      <c r="F60" s="120"/>
      <c r="G60" s="121" t="s">
        <v>14</v>
      </c>
      <c r="H60" s="120"/>
      <c r="I60" s="121" t="s">
        <v>11</v>
      </c>
      <c r="J60" s="264"/>
      <c r="K60" s="248" t="s">
        <v>20</v>
      </c>
      <c r="M60" s="203" t="s">
        <v>16</v>
      </c>
      <c r="N60" s="35"/>
      <c r="O60" s="33"/>
      <c r="P60" s="33"/>
      <c r="Q60" s="33"/>
      <c r="R60" s="33"/>
      <c r="S60" s="36"/>
      <c r="T60" s="43" t="s">
        <v>16</v>
      </c>
      <c r="U60" s="41" t="s">
        <v>18</v>
      </c>
      <c r="V60" s="41" t="s">
        <v>22</v>
      </c>
      <c r="W60" s="44" t="s">
        <v>16</v>
      </c>
      <c r="X60" s="48"/>
      <c r="Y60" s="49"/>
    </row>
    <row r="61" spans="1:25" s="3" customFormat="1" ht="21.6" customHeight="1" x14ac:dyDescent="0.25">
      <c r="A61" s="30">
        <v>46004</v>
      </c>
      <c r="B61" s="31" t="s">
        <v>27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5"/>
      <c r="O61" s="41" t="s">
        <v>15</v>
      </c>
      <c r="P61" s="41" t="s">
        <v>29</v>
      </c>
      <c r="Q61" s="41" t="s">
        <v>22</v>
      </c>
      <c r="R61" s="41" t="s">
        <v>16</v>
      </c>
      <c r="S61" s="36"/>
      <c r="T61" s="54"/>
      <c r="U61" s="55"/>
      <c r="V61" s="55"/>
      <c r="W61" s="56"/>
      <c r="X61" s="57" t="s">
        <v>17</v>
      </c>
      <c r="Y61" s="58" t="s">
        <v>21</v>
      </c>
    </row>
    <row r="62" spans="1:25" s="3" customFormat="1" ht="21.6" customHeight="1" thickBot="1" x14ac:dyDescent="0.3">
      <c r="A62" s="30">
        <v>46005</v>
      </c>
      <c r="B62" s="31" t="s">
        <v>28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5"/>
      <c r="O62" s="32" t="s">
        <v>18</v>
      </c>
      <c r="Q62" s="41" t="s">
        <v>17</v>
      </c>
      <c r="R62" s="32" t="s">
        <v>21</v>
      </c>
      <c r="S62" s="36"/>
      <c r="T62" s="48"/>
      <c r="U62" s="62"/>
      <c r="V62" s="62"/>
      <c r="W62" s="49"/>
      <c r="X62" s="63" t="s">
        <v>18</v>
      </c>
      <c r="Y62" s="47" t="s">
        <v>22</v>
      </c>
    </row>
    <row r="63" spans="1:25" s="3" customFormat="1" ht="21.6" customHeight="1" x14ac:dyDescent="0.25">
      <c r="A63" s="30">
        <v>46006</v>
      </c>
      <c r="B63" s="50" t="s">
        <v>10</v>
      </c>
      <c r="C63" s="103" t="s">
        <v>11</v>
      </c>
      <c r="D63" s="33"/>
      <c r="E63" s="37" t="s">
        <v>16</v>
      </c>
      <c r="F63" s="33"/>
      <c r="G63" s="103" t="s">
        <v>13</v>
      </c>
      <c r="H63" s="33"/>
      <c r="I63" s="103" t="s">
        <v>13</v>
      </c>
      <c r="K63" s="247" t="s">
        <v>15</v>
      </c>
      <c r="M63" s="178" t="s">
        <v>14</v>
      </c>
      <c r="N63" s="35"/>
      <c r="O63" s="33"/>
      <c r="P63" s="33"/>
      <c r="Q63" s="33"/>
      <c r="R63" s="33"/>
      <c r="S63" s="36"/>
      <c r="T63" s="37" t="s">
        <v>16</v>
      </c>
      <c r="U63" s="32" t="s">
        <v>17</v>
      </c>
      <c r="V63" s="32" t="s">
        <v>16</v>
      </c>
      <c r="W63" s="38" t="s">
        <v>18</v>
      </c>
      <c r="X63" s="54"/>
      <c r="Y63" s="56"/>
    </row>
    <row r="64" spans="1:25" s="3" customFormat="1" ht="21.6" customHeight="1" x14ac:dyDescent="0.25">
      <c r="A64" s="30">
        <v>46007</v>
      </c>
      <c r="B64" s="50" t="s">
        <v>19</v>
      </c>
      <c r="C64" s="104" t="s">
        <v>14</v>
      </c>
      <c r="D64" s="33"/>
      <c r="E64" s="104" t="s">
        <v>11</v>
      </c>
      <c r="F64" s="33"/>
      <c r="G64" s="37" t="s">
        <v>16</v>
      </c>
      <c r="H64" s="33"/>
      <c r="I64" s="37" t="s">
        <v>16</v>
      </c>
      <c r="K64" s="44" t="s">
        <v>20</v>
      </c>
      <c r="M64" s="179" t="s">
        <v>13</v>
      </c>
      <c r="N64" s="35"/>
      <c r="O64" s="33"/>
      <c r="P64" s="33"/>
      <c r="Q64" s="33"/>
      <c r="R64" s="33"/>
      <c r="S64" s="36"/>
      <c r="T64" s="43" t="s">
        <v>17</v>
      </c>
      <c r="U64" s="41" t="s">
        <v>21</v>
      </c>
      <c r="V64" s="41" t="s">
        <v>18</v>
      </c>
      <c r="W64" s="44" t="s">
        <v>22</v>
      </c>
      <c r="X64" s="39"/>
      <c r="Y64" s="40"/>
    </row>
    <row r="65" spans="1:25" s="3" customFormat="1" ht="21.6" customHeight="1" x14ac:dyDescent="0.25">
      <c r="A65" s="30">
        <v>46008</v>
      </c>
      <c r="B65" s="50" t="s">
        <v>23</v>
      </c>
      <c r="C65" s="104" t="s">
        <v>13</v>
      </c>
      <c r="D65" s="33"/>
      <c r="E65" s="104" t="s">
        <v>14</v>
      </c>
      <c r="F65" s="33"/>
      <c r="G65" s="37" t="s">
        <v>16</v>
      </c>
      <c r="H65" s="33"/>
      <c r="I65" s="104" t="s">
        <v>14</v>
      </c>
      <c r="K65" s="44" t="s">
        <v>15</v>
      </c>
      <c r="M65" s="179" t="s">
        <v>24</v>
      </c>
      <c r="N65" s="35"/>
      <c r="O65" s="33"/>
      <c r="P65" s="33"/>
      <c r="Q65" s="33"/>
      <c r="R65" s="33"/>
      <c r="S65" s="36"/>
      <c r="T65" s="43" t="s">
        <v>21</v>
      </c>
      <c r="U65" s="41" t="s">
        <v>18</v>
      </c>
      <c r="V65" s="41" t="s">
        <v>22</v>
      </c>
      <c r="W65" s="44" t="s">
        <v>16</v>
      </c>
      <c r="X65" s="39"/>
      <c r="Y65" s="40"/>
    </row>
    <row r="66" spans="1:25" s="3" customFormat="1" ht="21.6" customHeight="1" x14ac:dyDescent="0.25">
      <c r="A66" s="30">
        <v>46009</v>
      </c>
      <c r="B66" s="50" t="s">
        <v>25</v>
      </c>
      <c r="C66" s="104" t="s">
        <v>11</v>
      </c>
      <c r="D66" s="33"/>
      <c r="E66" s="104" t="s">
        <v>13</v>
      </c>
      <c r="F66" s="33"/>
      <c r="G66" s="104" t="s">
        <v>14</v>
      </c>
      <c r="H66" s="33"/>
      <c r="I66" s="104" t="s">
        <v>24</v>
      </c>
      <c r="K66" s="44" t="s">
        <v>20</v>
      </c>
      <c r="M66" s="278" t="s">
        <v>16</v>
      </c>
      <c r="N66" s="35"/>
      <c r="O66" s="33"/>
      <c r="P66" s="33"/>
      <c r="Q66" s="33"/>
      <c r="R66" s="33"/>
      <c r="S66" s="36"/>
      <c r="T66" s="43" t="s">
        <v>18</v>
      </c>
      <c r="U66" s="41" t="s">
        <v>16</v>
      </c>
      <c r="V66" s="41" t="s">
        <v>16</v>
      </c>
      <c r="W66" s="44" t="s">
        <v>17</v>
      </c>
      <c r="X66" s="39"/>
      <c r="Y66" s="40"/>
    </row>
    <row r="67" spans="1:25" s="3" customFormat="1" ht="21.6" customHeight="1" thickBot="1" x14ac:dyDescent="0.3">
      <c r="A67" s="30">
        <v>46010</v>
      </c>
      <c r="B67" s="101" t="s">
        <v>26</v>
      </c>
      <c r="C67" s="37" t="s">
        <v>16</v>
      </c>
      <c r="D67" s="33"/>
      <c r="E67" s="37" t="s">
        <v>11</v>
      </c>
      <c r="F67" s="33"/>
      <c r="G67" s="105" t="s">
        <v>13</v>
      </c>
      <c r="H67" s="33"/>
      <c r="I67" s="105" t="s">
        <v>14</v>
      </c>
      <c r="K67" s="248" t="s">
        <v>15</v>
      </c>
      <c r="M67" s="279" t="s">
        <v>24</v>
      </c>
      <c r="N67" s="35"/>
      <c r="O67" s="33"/>
      <c r="P67" s="33"/>
      <c r="Q67" s="33"/>
      <c r="R67" s="33"/>
      <c r="S67" s="36"/>
      <c r="T67" s="43" t="s">
        <v>22</v>
      </c>
      <c r="U67" s="41" t="s">
        <v>16</v>
      </c>
      <c r="V67" s="41" t="s">
        <v>17</v>
      </c>
      <c r="W67" s="44" t="s">
        <v>21</v>
      </c>
      <c r="X67" s="48"/>
      <c r="Y67" s="49"/>
    </row>
    <row r="68" spans="1:25" s="3" customFormat="1" ht="21.6" customHeight="1" x14ac:dyDescent="0.25">
      <c r="A68" s="30">
        <v>46011</v>
      </c>
      <c r="B68" s="31" t="s">
        <v>27</v>
      </c>
      <c r="C68" s="173"/>
      <c r="D68" s="52"/>
      <c r="E68" s="33"/>
      <c r="F68" s="52"/>
      <c r="G68" s="33"/>
      <c r="H68" s="52"/>
      <c r="I68" s="33"/>
      <c r="J68" s="33"/>
      <c r="K68" s="33"/>
      <c r="L68" s="33"/>
      <c r="M68" s="33"/>
      <c r="N68" s="35"/>
      <c r="O68" s="53" t="s">
        <v>20</v>
      </c>
      <c r="P68" s="33"/>
      <c r="Q68" s="53" t="s">
        <v>17</v>
      </c>
      <c r="R68" s="53" t="s">
        <v>21</v>
      </c>
      <c r="S68" s="36"/>
      <c r="T68" s="54"/>
      <c r="U68" s="55"/>
      <c r="V68" s="55"/>
      <c r="W68" s="56"/>
      <c r="X68" s="57" t="s">
        <v>18</v>
      </c>
      <c r="Y68" s="58" t="s">
        <v>22</v>
      </c>
    </row>
    <row r="69" spans="1:25" s="3" customFormat="1" ht="21.6" customHeight="1" thickBot="1" x14ac:dyDescent="0.3">
      <c r="A69" s="30">
        <v>46012</v>
      </c>
      <c r="B69" s="31" t="s">
        <v>28</v>
      </c>
      <c r="C69" s="59"/>
      <c r="D69" s="60"/>
      <c r="E69" s="60"/>
      <c r="F69" s="60"/>
      <c r="G69" s="60"/>
      <c r="H69" s="60"/>
      <c r="I69" s="60"/>
      <c r="J69" s="60"/>
      <c r="K69" s="33"/>
      <c r="L69" s="33"/>
      <c r="M69" s="60"/>
      <c r="N69" s="35"/>
      <c r="O69" s="53" t="s">
        <v>16</v>
      </c>
      <c r="P69" s="53" t="s">
        <v>29</v>
      </c>
      <c r="Q69" s="53" t="s">
        <v>22</v>
      </c>
      <c r="R69" s="53" t="s">
        <v>18</v>
      </c>
      <c r="S69" s="36"/>
      <c r="T69" s="48"/>
      <c r="U69" s="62"/>
      <c r="V69" s="62"/>
      <c r="W69" s="49"/>
      <c r="X69" s="63" t="s">
        <v>16</v>
      </c>
      <c r="Y69" s="47" t="s">
        <v>17</v>
      </c>
    </row>
    <row r="70" spans="1:25" s="3" customFormat="1" ht="21.6" customHeight="1" x14ac:dyDescent="0.25">
      <c r="A70" s="30">
        <v>46013</v>
      </c>
      <c r="B70" s="50" t="s">
        <v>10</v>
      </c>
      <c r="C70" s="32" t="s">
        <v>14</v>
      </c>
      <c r="D70" s="33"/>
      <c r="E70" s="32" t="s">
        <v>11</v>
      </c>
      <c r="F70" s="33"/>
      <c r="G70" s="37" t="s">
        <v>16</v>
      </c>
      <c r="H70" s="33"/>
      <c r="I70" s="32" t="s">
        <v>24</v>
      </c>
      <c r="K70" s="247" t="s">
        <v>20</v>
      </c>
      <c r="M70" s="278" t="s">
        <v>13</v>
      </c>
      <c r="N70" s="35"/>
      <c r="O70" s="33"/>
      <c r="P70" s="33"/>
      <c r="Q70" s="33"/>
      <c r="R70" s="33"/>
      <c r="S70" s="36"/>
      <c r="T70" s="37" t="s">
        <v>21</v>
      </c>
      <c r="U70" s="32" t="s">
        <v>18</v>
      </c>
      <c r="V70" s="32" t="s">
        <v>22</v>
      </c>
      <c r="W70" s="38" t="s">
        <v>16</v>
      </c>
      <c r="X70" s="54"/>
      <c r="Y70" s="56"/>
    </row>
    <row r="71" spans="1:25" s="3" customFormat="1" ht="21.6" customHeight="1" x14ac:dyDescent="0.25">
      <c r="A71" s="30">
        <v>46014</v>
      </c>
      <c r="B71" s="50" t="s">
        <v>19</v>
      </c>
      <c r="C71" s="41" t="s">
        <v>13</v>
      </c>
      <c r="D71" s="33"/>
      <c r="E71" s="41" t="s">
        <v>14</v>
      </c>
      <c r="F71" s="33"/>
      <c r="G71" s="41" t="s">
        <v>24</v>
      </c>
      <c r="H71" s="33"/>
      <c r="I71" s="37" t="s">
        <v>16</v>
      </c>
      <c r="K71" s="44" t="s">
        <v>15</v>
      </c>
      <c r="M71" s="277" t="s">
        <v>14</v>
      </c>
      <c r="N71" s="35"/>
      <c r="O71" s="33"/>
      <c r="P71" s="33"/>
      <c r="Q71" s="33"/>
      <c r="R71" s="33"/>
      <c r="S71" s="36"/>
      <c r="T71" s="43" t="s">
        <v>18</v>
      </c>
      <c r="U71" s="41" t="s">
        <v>22</v>
      </c>
      <c r="V71" s="41" t="s">
        <v>16</v>
      </c>
      <c r="W71" s="44" t="s">
        <v>17</v>
      </c>
      <c r="X71" s="39"/>
      <c r="Y71" s="40"/>
    </row>
    <row r="72" spans="1:25" s="3" customFormat="1" ht="21.6" customHeight="1" x14ac:dyDescent="0.25">
      <c r="A72" s="30">
        <v>46015</v>
      </c>
      <c r="B72" s="50" t="s">
        <v>23</v>
      </c>
      <c r="C72" s="41" t="s">
        <v>13</v>
      </c>
      <c r="D72" s="33"/>
      <c r="E72" s="41" t="s">
        <v>13</v>
      </c>
      <c r="F72" s="33"/>
      <c r="G72" s="41" t="s">
        <v>14</v>
      </c>
      <c r="H72" s="33"/>
      <c r="I72" s="41" t="s">
        <v>24</v>
      </c>
      <c r="K72" s="44" t="s">
        <v>20</v>
      </c>
      <c r="M72" s="278" t="s">
        <v>16</v>
      </c>
      <c r="N72" s="35"/>
      <c r="O72" s="33"/>
      <c r="P72" s="33"/>
      <c r="Q72" s="33"/>
      <c r="R72" s="33"/>
      <c r="S72" s="36"/>
      <c r="T72" s="43" t="s">
        <v>16</v>
      </c>
      <c r="U72" s="41" t="s">
        <v>16</v>
      </c>
      <c r="V72" s="41" t="s">
        <v>17</v>
      </c>
      <c r="W72" s="44" t="s">
        <v>21</v>
      </c>
      <c r="X72" s="39"/>
      <c r="Y72" s="40"/>
    </row>
    <row r="73" spans="1:25" s="3" customFormat="1" ht="21.6" customHeight="1" x14ac:dyDescent="0.25">
      <c r="A73" s="30">
        <v>46016</v>
      </c>
      <c r="B73" s="50" t="s">
        <v>25</v>
      </c>
      <c r="C73" s="405" t="s">
        <v>45</v>
      </c>
      <c r="D73" s="405"/>
      <c r="E73" s="405"/>
      <c r="F73" s="405"/>
      <c r="G73" s="405"/>
      <c r="H73" s="405"/>
      <c r="I73" s="405"/>
      <c r="J73" s="405"/>
      <c r="K73" s="405"/>
      <c r="L73" s="405"/>
      <c r="M73" s="406"/>
      <c r="N73" s="35"/>
      <c r="O73" s="33"/>
      <c r="P73" s="33"/>
      <c r="Q73" s="33"/>
      <c r="R73" s="33"/>
      <c r="S73" s="36"/>
      <c r="T73" s="43" t="s">
        <v>16</v>
      </c>
      <c r="U73" s="41" t="s">
        <v>17</v>
      </c>
      <c r="V73" s="41" t="s">
        <v>21</v>
      </c>
      <c r="W73" s="44" t="s">
        <v>18</v>
      </c>
      <c r="X73" s="39"/>
      <c r="Y73" s="40"/>
    </row>
    <row r="74" spans="1:25" s="3" customFormat="1" ht="21.6" customHeight="1" thickBot="1" x14ac:dyDescent="0.3">
      <c r="A74" s="30">
        <v>46017</v>
      </c>
      <c r="B74" s="50" t="s">
        <v>26</v>
      </c>
      <c r="C74" s="405"/>
      <c r="D74" s="405"/>
      <c r="E74" s="405"/>
      <c r="F74" s="405"/>
      <c r="G74" s="405"/>
      <c r="H74" s="405"/>
      <c r="I74" s="405"/>
      <c r="J74" s="405"/>
      <c r="K74" s="405"/>
      <c r="L74" s="405"/>
      <c r="M74" s="406"/>
      <c r="N74" s="25"/>
      <c r="O74" s="65"/>
      <c r="P74" s="65"/>
      <c r="Q74" s="65"/>
      <c r="R74" s="65"/>
      <c r="S74" s="67"/>
      <c r="T74" s="43" t="s">
        <v>16</v>
      </c>
      <c r="U74" s="41" t="s">
        <v>21</v>
      </c>
      <c r="V74" s="41" t="s">
        <v>18</v>
      </c>
      <c r="W74" s="44" t="s">
        <v>16</v>
      </c>
      <c r="X74" s="48"/>
      <c r="Y74" s="49"/>
    </row>
    <row r="75" spans="1:25" s="3" customFormat="1" ht="21.6" customHeight="1" x14ac:dyDescent="0.25">
      <c r="A75" s="30">
        <v>46018</v>
      </c>
      <c r="B75" s="84" t="s">
        <v>27</v>
      </c>
      <c r="C75" s="85"/>
      <c r="D75" s="7"/>
      <c r="E75" s="7"/>
      <c r="F75" s="7"/>
      <c r="G75" s="7"/>
      <c r="H75" s="7"/>
      <c r="I75" s="7"/>
      <c r="J75" s="7"/>
      <c r="K75" s="7"/>
      <c r="L75" s="33"/>
      <c r="M75" s="7"/>
      <c r="N75" s="20"/>
      <c r="O75" s="86" t="s">
        <v>15</v>
      </c>
      <c r="P75" s="41" t="s">
        <v>29</v>
      </c>
      <c r="Q75" s="86" t="s">
        <v>21</v>
      </c>
      <c r="R75" s="86" t="s">
        <v>18</v>
      </c>
      <c r="S75" s="87"/>
      <c r="T75" s="54"/>
      <c r="U75" s="55"/>
      <c r="V75" s="55"/>
      <c r="W75" s="56"/>
      <c r="X75" s="57" t="s">
        <v>17</v>
      </c>
      <c r="Y75" s="58" t="s">
        <v>18</v>
      </c>
    </row>
    <row r="76" spans="1:25" s="3" customFormat="1" ht="21.6" customHeight="1" thickBot="1" x14ac:dyDescent="0.3">
      <c r="A76" s="30">
        <v>46019</v>
      </c>
      <c r="B76" s="50" t="s">
        <v>28</v>
      </c>
      <c r="C76" s="59"/>
      <c r="D76" s="60"/>
      <c r="E76" s="60"/>
      <c r="F76" s="60"/>
      <c r="G76" s="60"/>
      <c r="H76" s="60"/>
      <c r="I76" s="60"/>
      <c r="J76" s="60"/>
      <c r="K76" s="60"/>
      <c r="L76" s="33"/>
      <c r="M76" s="60"/>
      <c r="N76" s="35"/>
      <c r="O76" s="41" t="s">
        <v>17</v>
      </c>
      <c r="Q76" s="41" t="s">
        <v>22</v>
      </c>
      <c r="R76" s="41" t="s">
        <v>16</v>
      </c>
      <c r="T76" s="48"/>
      <c r="U76" s="62"/>
      <c r="V76" s="62"/>
      <c r="W76" s="49"/>
      <c r="X76" s="63" t="s">
        <v>21</v>
      </c>
      <c r="Y76" s="47" t="s">
        <v>16</v>
      </c>
    </row>
    <row r="77" spans="1:25" s="3" customFormat="1" ht="21.6" customHeight="1" thickBot="1" x14ac:dyDescent="0.3">
      <c r="A77" s="30">
        <v>46020</v>
      </c>
      <c r="B77" s="50" t="s">
        <v>10</v>
      </c>
      <c r="C77" s="135" t="s">
        <v>13</v>
      </c>
      <c r="D77" s="113"/>
      <c r="E77" s="135" t="s">
        <v>14</v>
      </c>
      <c r="F77" s="113"/>
      <c r="G77" s="195" t="s">
        <v>11</v>
      </c>
      <c r="H77" s="113"/>
      <c r="I77" s="121" t="s">
        <v>16</v>
      </c>
      <c r="K77" s="250" t="s">
        <v>15</v>
      </c>
      <c r="M77" s="203" t="s">
        <v>16</v>
      </c>
      <c r="N77" s="35"/>
      <c r="O77" s="33"/>
      <c r="P77" s="33"/>
      <c r="Q77" s="33"/>
      <c r="R77" s="33"/>
      <c r="S77" s="36"/>
      <c r="T77" s="37" t="s">
        <v>17</v>
      </c>
      <c r="U77" s="32" t="s">
        <v>16</v>
      </c>
      <c r="V77" s="32" t="s">
        <v>18</v>
      </c>
      <c r="W77" s="38" t="s">
        <v>22</v>
      </c>
      <c r="X77" s="54"/>
      <c r="Y77" s="56"/>
    </row>
    <row r="78" spans="1:25" s="3" customFormat="1" ht="21.6" customHeight="1" thickBot="1" x14ac:dyDescent="0.3">
      <c r="A78" s="30">
        <v>46021</v>
      </c>
      <c r="B78" s="50" t="s">
        <v>19</v>
      </c>
      <c r="C78" s="135" t="s">
        <v>13</v>
      </c>
      <c r="D78" s="33"/>
      <c r="E78" s="103" t="s">
        <v>13</v>
      </c>
      <c r="F78" s="33"/>
      <c r="G78" s="196" t="s">
        <v>14</v>
      </c>
      <c r="H78" s="33"/>
      <c r="I78" s="103" t="s">
        <v>24</v>
      </c>
      <c r="K78" s="251" t="s">
        <v>20</v>
      </c>
      <c r="M78" s="203" t="s">
        <v>16</v>
      </c>
      <c r="N78" s="35"/>
      <c r="O78" s="33"/>
      <c r="P78" s="33"/>
      <c r="Q78" s="33"/>
      <c r="R78" s="33"/>
      <c r="S78" s="36"/>
      <c r="T78" s="43" t="s">
        <v>21</v>
      </c>
      <c r="U78" s="41" t="s">
        <v>18</v>
      </c>
      <c r="V78" s="41" t="s">
        <v>16</v>
      </c>
      <c r="W78" s="44" t="s">
        <v>16</v>
      </c>
      <c r="X78" s="39"/>
      <c r="Y78" s="40"/>
    </row>
    <row r="79" spans="1:25" s="3" customFormat="1" ht="21.6" customHeight="1" thickBot="1" x14ac:dyDescent="0.3">
      <c r="A79" s="30">
        <v>46022</v>
      </c>
      <c r="B79" s="50" t="s">
        <v>23</v>
      </c>
      <c r="C79" s="121" t="s">
        <v>16</v>
      </c>
      <c r="D79" s="33"/>
      <c r="E79" s="121" t="s">
        <v>16</v>
      </c>
      <c r="F79" s="33"/>
      <c r="G79" s="103" t="s">
        <v>13</v>
      </c>
      <c r="H79" s="33"/>
      <c r="I79" s="104" t="s">
        <v>14</v>
      </c>
      <c r="K79" s="251" t="s">
        <v>15</v>
      </c>
      <c r="M79" s="179" t="s">
        <v>24</v>
      </c>
      <c r="N79" s="35"/>
      <c r="O79" s="33"/>
      <c r="P79" s="33"/>
      <c r="Q79" s="33"/>
      <c r="R79" s="33"/>
      <c r="S79" s="36"/>
      <c r="T79" s="43" t="s">
        <v>18</v>
      </c>
      <c r="U79" s="41" t="s">
        <v>22</v>
      </c>
      <c r="V79" s="41" t="s">
        <v>16</v>
      </c>
      <c r="W79" s="44" t="s">
        <v>16</v>
      </c>
      <c r="X79" s="39"/>
      <c r="Y79" s="40"/>
    </row>
    <row r="80" spans="1:25" s="3" customFormat="1" ht="21.6" customHeight="1" x14ac:dyDescent="0.25">
      <c r="A80" s="30">
        <v>46023</v>
      </c>
      <c r="B80" s="50" t="s">
        <v>25</v>
      </c>
      <c r="C80" s="402" t="s">
        <v>46</v>
      </c>
      <c r="D80" s="403"/>
      <c r="E80" s="403"/>
      <c r="F80" s="403"/>
      <c r="G80" s="403"/>
      <c r="H80" s="403"/>
      <c r="I80" s="403"/>
      <c r="J80" s="403"/>
      <c r="K80" s="403"/>
      <c r="L80" s="403"/>
      <c r="M80" s="404"/>
      <c r="N80" s="35"/>
      <c r="O80" s="33"/>
      <c r="P80" s="33"/>
      <c r="Q80" s="33"/>
      <c r="R80" s="33"/>
      <c r="S80" s="36"/>
      <c r="T80" s="43" t="s">
        <v>22</v>
      </c>
      <c r="U80" s="41" t="s">
        <v>16</v>
      </c>
      <c r="V80" s="41" t="s">
        <v>17</v>
      </c>
      <c r="W80" s="44" t="s">
        <v>21</v>
      </c>
      <c r="X80" s="39"/>
      <c r="Y80" s="40"/>
    </row>
    <row r="81" spans="1:25" s="3" customFormat="1" ht="21.6" customHeight="1" thickBot="1" x14ac:dyDescent="0.3">
      <c r="A81" s="30">
        <v>46024</v>
      </c>
      <c r="B81" s="101" t="s">
        <v>26</v>
      </c>
      <c r="C81" s="403"/>
      <c r="D81" s="403"/>
      <c r="E81" s="403"/>
      <c r="F81" s="403"/>
      <c r="G81" s="403"/>
      <c r="H81" s="403"/>
      <c r="I81" s="403"/>
      <c r="J81" s="403"/>
      <c r="K81" s="403"/>
      <c r="L81" s="403"/>
      <c r="M81" s="404"/>
      <c r="N81" s="35"/>
      <c r="O81" s="33"/>
      <c r="P81" s="33"/>
      <c r="Q81" s="33"/>
      <c r="R81" s="33"/>
      <c r="S81" s="36"/>
      <c r="T81" s="43" t="s">
        <v>16</v>
      </c>
      <c r="U81" s="41" t="s">
        <v>17</v>
      </c>
      <c r="V81" s="41" t="s">
        <v>21</v>
      </c>
      <c r="W81" s="44" t="s">
        <v>18</v>
      </c>
      <c r="X81" s="48"/>
      <c r="Y81" s="49"/>
    </row>
    <row r="82" spans="1:25" s="3" customFormat="1" ht="21.6" customHeight="1" x14ac:dyDescent="0.25">
      <c r="A82" s="30">
        <v>46025</v>
      </c>
      <c r="B82" s="50" t="s">
        <v>27</v>
      </c>
      <c r="D82" s="33"/>
      <c r="F82" s="33"/>
      <c r="H82" s="33"/>
      <c r="N82" s="35"/>
      <c r="O82" s="41" t="s">
        <v>20</v>
      </c>
      <c r="Q82" s="41" t="s">
        <v>18</v>
      </c>
      <c r="R82" s="41" t="s">
        <v>22</v>
      </c>
      <c r="S82" s="36"/>
      <c r="T82" s="54"/>
      <c r="U82" s="55"/>
      <c r="V82" s="55"/>
      <c r="W82" s="56"/>
      <c r="X82" s="57" t="s">
        <v>22</v>
      </c>
      <c r="Y82" s="58" t="s">
        <v>16</v>
      </c>
    </row>
    <row r="83" spans="1:25" s="3" customFormat="1" ht="21.6" customHeight="1" thickBot="1" x14ac:dyDescent="0.3">
      <c r="A83" s="30">
        <v>46026</v>
      </c>
      <c r="B83" s="50" t="s">
        <v>28</v>
      </c>
      <c r="D83" s="33"/>
      <c r="F83" s="33"/>
      <c r="H83" s="33"/>
      <c r="N83" s="35"/>
      <c r="O83" s="41" t="s">
        <v>21</v>
      </c>
      <c r="P83" s="41" t="s">
        <v>29</v>
      </c>
      <c r="Q83" s="41" t="s">
        <v>16</v>
      </c>
      <c r="R83" s="41" t="s">
        <v>17</v>
      </c>
      <c r="S83" s="36"/>
      <c r="T83" s="48"/>
      <c r="U83" s="62"/>
      <c r="V83" s="62"/>
      <c r="W83" s="49"/>
      <c r="X83" s="63" t="s">
        <v>17</v>
      </c>
      <c r="Y83" s="47" t="s">
        <v>21</v>
      </c>
    </row>
    <row r="84" spans="1:25" s="3" customFormat="1" ht="21.6" customHeight="1" thickBot="1" x14ac:dyDescent="0.3">
      <c r="A84" s="30">
        <v>46027</v>
      </c>
      <c r="B84" s="50" t="s">
        <v>10</v>
      </c>
      <c r="C84" s="121" t="s">
        <v>16</v>
      </c>
      <c r="D84" s="113"/>
      <c r="E84" s="125" t="s">
        <v>11</v>
      </c>
      <c r="F84" s="113"/>
      <c r="G84" s="125" t="s">
        <v>13</v>
      </c>
      <c r="H84" s="113"/>
      <c r="I84" s="125" t="s">
        <v>14</v>
      </c>
      <c r="J84" s="144"/>
      <c r="K84" s="247" t="s">
        <v>20</v>
      </c>
      <c r="M84" s="276" t="s">
        <v>24</v>
      </c>
      <c r="N84" s="35"/>
      <c r="O84" s="33"/>
      <c r="P84" s="33"/>
      <c r="Q84" s="33"/>
      <c r="R84" s="33"/>
      <c r="S84" s="36"/>
      <c r="T84" s="37" t="s">
        <v>18</v>
      </c>
      <c r="U84" s="32" t="s">
        <v>22</v>
      </c>
      <c r="V84" s="32" t="s">
        <v>16</v>
      </c>
      <c r="W84" s="38" t="s">
        <v>17</v>
      </c>
      <c r="X84" s="54"/>
      <c r="Y84" s="56"/>
    </row>
    <row r="85" spans="1:25" s="3" customFormat="1" ht="21.6" customHeight="1" thickBot="1" x14ac:dyDescent="0.3">
      <c r="A85" s="30">
        <v>46028</v>
      </c>
      <c r="B85" s="50" t="s">
        <v>19</v>
      </c>
      <c r="C85" s="127" t="s">
        <v>11</v>
      </c>
      <c r="D85" s="33"/>
      <c r="E85" s="41" t="s">
        <v>13</v>
      </c>
      <c r="F85" s="33"/>
      <c r="G85" s="121" t="s">
        <v>16</v>
      </c>
      <c r="H85" s="33"/>
      <c r="I85" s="121" t="s">
        <v>16</v>
      </c>
      <c r="K85" s="44" t="s">
        <v>15</v>
      </c>
      <c r="M85" s="277" t="s">
        <v>14</v>
      </c>
      <c r="N85" s="35"/>
      <c r="O85" s="33"/>
      <c r="P85" s="33"/>
      <c r="Q85" s="33"/>
      <c r="R85" s="33"/>
      <c r="S85" s="36"/>
      <c r="T85" s="43" t="s">
        <v>22</v>
      </c>
      <c r="U85" s="41" t="s">
        <v>16</v>
      </c>
      <c r="V85" s="41" t="s">
        <v>17</v>
      </c>
      <c r="W85" s="44" t="s">
        <v>21</v>
      </c>
      <c r="X85" s="39"/>
      <c r="Y85" s="40"/>
    </row>
    <row r="86" spans="1:25" s="3" customFormat="1" ht="21.6" customHeight="1" thickBot="1" x14ac:dyDescent="0.3">
      <c r="A86" s="30">
        <v>46029</v>
      </c>
      <c r="B86" s="50" t="s">
        <v>23</v>
      </c>
      <c r="C86" s="127" t="s">
        <v>14</v>
      </c>
      <c r="D86" s="33"/>
      <c r="E86" s="41" t="s">
        <v>11</v>
      </c>
      <c r="F86" s="33"/>
      <c r="G86" s="121" t="s">
        <v>16</v>
      </c>
      <c r="H86" s="33"/>
      <c r="I86" s="41" t="s">
        <v>13</v>
      </c>
      <c r="K86" s="44" t="s">
        <v>20</v>
      </c>
      <c r="M86" s="277" t="s">
        <v>13</v>
      </c>
      <c r="N86" s="35"/>
      <c r="O86" s="33"/>
      <c r="P86" s="33"/>
      <c r="Q86" s="33"/>
      <c r="R86" s="33"/>
      <c r="S86" s="36"/>
      <c r="T86" s="43" t="s">
        <v>16</v>
      </c>
      <c r="U86" s="43" t="s">
        <v>16</v>
      </c>
      <c r="V86" s="41" t="s">
        <v>21</v>
      </c>
      <c r="W86" s="44" t="s">
        <v>18</v>
      </c>
      <c r="X86" s="39"/>
      <c r="Y86" s="40"/>
    </row>
    <row r="87" spans="1:25" s="3" customFormat="1" ht="21.6" customHeight="1" thickBot="1" x14ac:dyDescent="0.3">
      <c r="A87" s="30">
        <v>46030</v>
      </c>
      <c r="B87" s="50" t="s">
        <v>25</v>
      </c>
      <c r="C87" s="127" t="s">
        <v>13</v>
      </c>
      <c r="D87" s="33"/>
      <c r="E87" s="41" t="s">
        <v>14</v>
      </c>
      <c r="F87" s="33"/>
      <c r="G87" s="41" t="s">
        <v>11</v>
      </c>
      <c r="H87" s="33"/>
      <c r="I87" s="121" t="s">
        <v>16</v>
      </c>
      <c r="K87" s="44" t="s">
        <v>15</v>
      </c>
      <c r="M87" s="277" t="s">
        <v>13</v>
      </c>
      <c r="N87" s="35"/>
      <c r="O87" s="33"/>
      <c r="P87" s="33"/>
      <c r="Q87" s="33"/>
      <c r="R87" s="33"/>
      <c r="S87" s="36"/>
      <c r="T87" s="43" t="s">
        <v>17</v>
      </c>
      <c r="U87" s="41" t="s">
        <v>21</v>
      </c>
      <c r="V87" s="41" t="s">
        <v>18</v>
      </c>
      <c r="W87" s="44" t="s">
        <v>16</v>
      </c>
      <c r="X87" s="39"/>
      <c r="Y87" s="40"/>
    </row>
    <row r="88" spans="1:25" s="3" customFormat="1" ht="21.6" customHeight="1" thickBot="1" x14ac:dyDescent="0.3">
      <c r="A88" s="30">
        <v>46031</v>
      </c>
      <c r="B88" s="101" t="s">
        <v>26</v>
      </c>
      <c r="C88" s="121" t="s">
        <v>16</v>
      </c>
      <c r="D88" s="120"/>
      <c r="E88" s="121" t="s">
        <v>13</v>
      </c>
      <c r="F88" s="120"/>
      <c r="G88" s="121" t="s">
        <v>14</v>
      </c>
      <c r="H88" s="120"/>
      <c r="I88" s="121" t="s">
        <v>11</v>
      </c>
      <c r="J88" s="264"/>
      <c r="K88" s="248" t="s">
        <v>20</v>
      </c>
      <c r="M88" s="203" t="s">
        <v>16</v>
      </c>
      <c r="N88" s="35"/>
      <c r="O88" s="33"/>
      <c r="P88" s="33"/>
      <c r="Q88" s="33"/>
      <c r="R88" s="33"/>
      <c r="S88" s="36"/>
      <c r="T88" s="43" t="s">
        <v>16</v>
      </c>
      <c r="U88" s="41" t="s">
        <v>18</v>
      </c>
      <c r="V88" s="41" t="s">
        <v>22</v>
      </c>
      <c r="W88" s="44" t="s">
        <v>16</v>
      </c>
      <c r="X88" s="48"/>
      <c r="Y88" s="49"/>
    </row>
    <row r="89" spans="1:25" s="3" customFormat="1" ht="21.6" customHeight="1" x14ac:dyDescent="0.25">
      <c r="A89" s="30">
        <v>46032</v>
      </c>
      <c r="B89" s="31" t="s">
        <v>27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5"/>
      <c r="O89" s="41" t="s">
        <v>15</v>
      </c>
      <c r="P89" s="41" t="s">
        <v>29</v>
      </c>
      <c r="Q89" s="41" t="s">
        <v>22</v>
      </c>
      <c r="R89" s="41" t="s">
        <v>16</v>
      </c>
      <c r="S89" s="36"/>
      <c r="T89" s="54"/>
      <c r="U89" s="55"/>
      <c r="V89" s="55"/>
      <c r="W89" s="56"/>
      <c r="X89" s="57" t="s">
        <v>17</v>
      </c>
      <c r="Y89" s="58" t="s">
        <v>21</v>
      </c>
    </row>
    <row r="90" spans="1:25" s="3" customFormat="1" ht="21.6" customHeight="1" thickBot="1" x14ac:dyDescent="0.3">
      <c r="A90" s="30">
        <v>46033</v>
      </c>
      <c r="B90" s="31" t="s">
        <v>28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5"/>
      <c r="O90" s="32" t="s">
        <v>18</v>
      </c>
      <c r="Q90" s="41" t="s">
        <v>17</v>
      </c>
      <c r="R90" s="32" t="s">
        <v>21</v>
      </c>
      <c r="S90" s="36"/>
      <c r="T90" s="48"/>
      <c r="U90" s="62"/>
      <c r="V90" s="62"/>
      <c r="W90" s="49"/>
      <c r="X90" s="63" t="s">
        <v>18</v>
      </c>
      <c r="Y90" s="47" t="s">
        <v>22</v>
      </c>
    </row>
    <row r="91" spans="1:25" s="3" customFormat="1" ht="21.6" customHeight="1" x14ac:dyDescent="0.25">
      <c r="A91" s="30">
        <v>46034</v>
      </c>
      <c r="B91" s="50" t="s">
        <v>10</v>
      </c>
      <c r="C91" s="103" t="s">
        <v>11</v>
      </c>
      <c r="D91" s="33"/>
      <c r="E91" s="37" t="s">
        <v>16</v>
      </c>
      <c r="F91" s="33"/>
      <c r="G91" s="103" t="s">
        <v>13</v>
      </c>
      <c r="H91" s="33"/>
      <c r="I91" s="103" t="s">
        <v>13</v>
      </c>
      <c r="K91" s="247" t="s">
        <v>15</v>
      </c>
      <c r="M91" s="178" t="s">
        <v>14</v>
      </c>
      <c r="N91" s="35"/>
      <c r="O91" s="33"/>
      <c r="P91" s="33"/>
      <c r="Q91" s="33"/>
      <c r="R91" s="33"/>
      <c r="S91" s="36"/>
      <c r="T91" s="37" t="s">
        <v>16</v>
      </c>
      <c r="U91" s="32" t="s">
        <v>17</v>
      </c>
      <c r="V91" s="32" t="s">
        <v>16</v>
      </c>
      <c r="W91" s="38" t="s">
        <v>18</v>
      </c>
      <c r="X91" s="54"/>
      <c r="Y91" s="56"/>
    </row>
    <row r="92" spans="1:25" s="3" customFormat="1" ht="21.6" customHeight="1" x14ac:dyDescent="0.25">
      <c r="A92" s="30">
        <v>46035</v>
      </c>
      <c r="B92" s="50" t="s">
        <v>19</v>
      </c>
      <c r="C92" s="104" t="s">
        <v>14</v>
      </c>
      <c r="D92" s="33"/>
      <c r="E92" s="104" t="s">
        <v>11</v>
      </c>
      <c r="F92" s="33"/>
      <c r="G92" s="37" t="s">
        <v>16</v>
      </c>
      <c r="H92" s="33"/>
      <c r="I92" s="37" t="s">
        <v>16</v>
      </c>
      <c r="K92" s="44" t="s">
        <v>20</v>
      </c>
      <c r="M92" s="179" t="s">
        <v>13</v>
      </c>
      <c r="N92" s="35"/>
      <c r="O92" s="33"/>
      <c r="P92" s="33"/>
      <c r="Q92" s="33"/>
      <c r="R92" s="33"/>
      <c r="S92" s="36"/>
      <c r="T92" s="43" t="s">
        <v>17</v>
      </c>
      <c r="U92" s="41" t="s">
        <v>21</v>
      </c>
      <c r="V92" s="41" t="s">
        <v>18</v>
      </c>
      <c r="W92" s="44" t="s">
        <v>22</v>
      </c>
      <c r="X92" s="39"/>
      <c r="Y92" s="40"/>
    </row>
    <row r="93" spans="1:25" s="3" customFormat="1" ht="21.6" customHeight="1" x14ac:dyDescent="0.25">
      <c r="A93" s="30">
        <v>46036</v>
      </c>
      <c r="B93" s="50" t="s">
        <v>23</v>
      </c>
      <c r="C93" s="104" t="s">
        <v>13</v>
      </c>
      <c r="D93" s="33"/>
      <c r="E93" s="104" t="s">
        <v>14</v>
      </c>
      <c r="F93" s="33"/>
      <c r="G93" s="37" t="s">
        <v>16</v>
      </c>
      <c r="H93" s="33"/>
      <c r="I93" s="104" t="s">
        <v>14</v>
      </c>
      <c r="K93" s="44" t="s">
        <v>15</v>
      </c>
      <c r="M93" s="179" t="s">
        <v>24</v>
      </c>
      <c r="N93" s="35"/>
      <c r="O93" s="33"/>
      <c r="P93" s="33"/>
      <c r="Q93" s="33"/>
      <c r="R93" s="33"/>
      <c r="S93" s="36"/>
      <c r="T93" s="43" t="s">
        <v>21</v>
      </c>
      <c r="U93" s="41" t="s">
        <v>18</v>
      </c>
      <c r="V93" s="41" t="s">
        <v>22</v>
      </c>
      <c r="W93" s="44" t="s">
        <v>16</v>
      </c>
      <c r="X93" s="39"/>
      <c r="Y93" s="40"/>
    </row>
    <row r="94" spans="1:25" s="3" customFormat="1" ht="21.6" customHeight="1" x14ac:dyDescent="0.25">
      <c r="A94" s="30">
        <v>46037</v>
      </c>
      <c r="B94" s="50" t="s">
        <v>25</v>
      </c>
      <c r="C94" s="104" t="s">
        <v>11</v>
      </c>
      <c r="D94" s="33"/>
      <c r="E94" s="104" t="s">
        <v>13</v>
      </c>
      <c r="F94" s="33"/>
      <c r="G94" s="104" t="s">
        <v>14</v>
      </c>
      <c r="H94" s="33"/>
      <c r="I94" s="104" t="s">
        <v>24</v>
      </c>
      <c r="K94" s="44" t="s">
        <v>20</v>
      </c>
      <c r="M94" s="278" t="s">
        <v>16</v>
      </c>
      <c r="N94" s="35"/>
      <c r="O94" s="33"/>
      <c r="P94" s="33"/>
      <c r="Q94" s="33"/>
      <c r="R94" s="33"/>
      <c r="S94" s="36"/>
      <c r="T94" s="43" t="s">
        <v>18</v>
      </c>
      <c r="U94" s="41" t="s">
        <v>16</v>
      </c>
      <c r="V94" s="41" t="s">
        <v>16</v>
      </c>
      <c r="W94" s="44" t="s">
        <v>17</v>
      </c>
      <c r="X94" s="39"/>
      <c r="Y94" s="40"/>
    </row>
    <row r="95" spans="1:25" s="3" customFormat="1" ht="21.6" customHeight="1" thickBot="1" x14ac:dyDescent="0.3">
      <c r="A95" s="30">
        <v>46038</v>
      </c>
      <c r="B95" s="101" t="s">
        <v>26</v>
      </c>
      <c r="C95" s="37" t="s">
        <v>16</v>
      </c>
      <c r="D95" s="33"/>
      <c r="E95" s="37" t="s">
        <v>11</v>
      </c>
      <c r="F95" s="33"/>
      <c r="G95" s="105" t="s">
        <v>13</v>
      </c>
      <c r="H95" s="33"/>
      <c r="I95" s="105" t="s">
        <v>14</v>
      </c>
      <c r="K95" s="248" t="s">
        <v>15</v>
      </c>
      <c r="M95" s="279" t="s">
        <v>24</v>
      </c>
      <c r="N95" s="35"/>
      <c r="O95" s="33"/>
      <c r="P95" s="33"/>
      <c r="Q95" s="33"/>
      <c r="R95" s="33"/>
      <c r="S95" s="36"/>
      <c r="T95" s="43" t="s">
        <v>22</v>
      </c>
      <c r="U95" s="41" t="s">
        <v>16</v>
      </c>
      <c r="V95" s="41" t="s">
        <v>17</v>
      </c>
      <c r="W95" s="44" t="s">
        <v>21</v>
      </c>
      <c r="X95" s="48"/>
      <c r="Y95" s="49"/>
    </row>
    <row r="96" spans="1:25" s="3" customFormat="1" ht="21.6" customHeight="1" x14ac:dyDescent="0.25">
      <c r="A96" s="30">
        <v>46039</v>
      </c>
      <c r="B96" s="31" t="s">
        <v>27</v>
      </c>
      <c r="C96" s="173"/>
      <c r="D96" s="52"/>
      <c r="E96" s="33"/>
      <c r="F96" s="52"/>
      <c r="G96" s="33"/>
      <c r="H96" s="52"/>
      <c r="I96" s="33"/>
      <c r="J96" s="33"/>
      <c r="K96" s="33"/>
      <c r="L96" s="33"/>
      <c r="M96" s="33"/>
      <c r="N96" s="35"/>
      <c r="O96" s="53" t="s">
        <v>20</v>
      </c>
      <c r="P96" s="33"/>
      <c r="Q96" s="53" t="s">
        <v>17</v>
      </c>
      <c r="R96" s="53" t="s">
        <v>21</v>
      </c>
      <c r="S96" s="36"/>
      <c r="T96" s="54"/>
      <c r="U96" s="55"/>
      <c r="V96" s="55"/>
      <c r="W96" s="56"/>
      <c r="X96" s="57" t="s">
        <v>18</v>
      </c>
      <c r="Y96" s="58" t="s">
        <v>22</v>
      </c>
    </row>
    <row r="97" spans="1:25" s="3" customFormat="1" ht="21.6" customHeight="1" thickBot="1" x14ac:dyDescent="0.3">
      <c r="A97" s="30">
        <v>46040</v>
      </c>
      <c r="B97" s="31" t="s">
        <v>28</v>
      </c>
      <c r="C97" s="59"/>
      <c r="D97" s="60"/>
      <c r="E97" s="60"/>
      <c r="F97" s="60"/>
      <c r="G97" s="60"/>
      <c r="H97" s="60"/>
      <c r="I97" s="60"/>
      <c r="J97" s="60"/>
      <c r="K97" s="33"/>
      <c r="L97" s="33"/>
      <c r="M97" s="60"/>
      <c r="N97" s="35"/>
      <c r="O97" s="53" t="s">
        <v>16</v>
      </c>
      <c r="P97" s="53" t="s">
        <v>29</v>
      </c>
      <c r="Q97" s="53" t="s">
        <v>22</v>
      </c>
      <c r="R97" s="53" t="s">
        <v>18</v>
      </c>
      <c r="S97" s="36"/>
      <c r="T97" s="48"/>
      <c r="U97" s="62"/>
      <c r="V97" s="62"/>
      <c r="W97" s="49"/>
      <c r="X97" s="63" t="s">
        <v>16</v>
      </c>
      <c r="Y97" s="47" t="s">
        <v>17</v>
      </c>
    </row>
    <row r="98" spans="1:25" s="3" customFormat="1" ht="21.6" customHeight="1" x14ac:dyDescent="0.25">
      <c r="A98" s="30">
        <v>46041</v>
      </c>
      <c r="B98" s="50" t="s">
        <v>10</v>
      </c>
      <c r="C98" s="32" t="s">
        <v>14</v>
      </c>
      <c r="D98" s="33"/>
      <c r="E98" s="32" t="s">
        <v>11</v>
      </c>
      <c r="F98" s="33"/>
      <c r="G98" s="37" t="s">
        <v>16</v>
      </c>
      <c r="H98" s="33"/>
      <c r="I98" s="32" t="s">
        <v>24</v>
      </c>
      <c r="K98" s="247" t="s">
        <v>20</v>
      </c>
      <c r="M98" s="278" t="s">
        <v>13</v>
      </c>
      <c r="N98" s="35"/>
      <c r="O98" s="33"/>
      <c r="P98" s="33"/>
      <c r="Q98" s="33"/>
      <c r="R98" s="33"/>
      <c r="S98" s="36"/>
      <c r="T98" s="37" t="s">
        <v>21</v>
      </c>
      <c r="U98" s="32" t="s">
        <v>18</v>
      </c>
      <c r="V98" s="32" t="s">
        <v>22</v>
      </c>
      <c r="W98" s="38" t="s">
        <v>16</v>
      </c>
      <c r="X98" s="54"/>
      <c r="Y98" s="56"/>
    </row>
    <row r="99" spans="1:25" s="3" customFormat="1" ht="21.6" customHeight="1" x14ac:dyDescent="0.25">
      <c r="A99" s="30">
        <v>46042</v>
      </c>
      <c r="B99" s="50" t="s">
        <v>19</v>
      </c>
      <c r="C99" s="41" t="s">
        <v>13</v>
      </c>
      <c r="D99" s="33"/>
      <c r="E99" s="41" t="s">
        <v>14</v>
      </c>
      <c r="F99" s="33"/>
      <c r="G99" s="41" t="s">
        <v>24</v>
      </c>
      <c r="H99" s="33"/>
      <c r="I99" s="37" t="s">
        <v>16</v>
      </c>
      <c r="K99" s="44" t="s">
        <v>15</v>
      </c>
      <c r="M99" s="277" t="s">
        <v>14</v>
      </c>
      <c r="N99" s="35"/>
      <c r="O99" s="33"/>
      <c r="P99" s="33"/>
      <c r="Q99" s="33"/>
      <c r="R99" s="33"/>
      <c r="S99" s="36"/>
      <c r="T99" s="43" t="s">
        <v>18</v>
      </c>
      <c r="U99" s="41" t="s">
        <v>22</v>
      </c>
      <c r="V99" s="41" t="s">
        <v>16</v>
      </c>
      <c r="W99" s="44" t="s">
        <v>17</v>
      </c>
      <c r="X99" s="39"/>
      <c r="Y99" s="40"/>
    </row>
    <row r="100" spans="1:25" s="3" customFormat="1" ht="21.6" customHeight="1" x14ac:dyDescent="0.25">
      <c r="A100" s="30">
        <v>46043</v>
      </c>
      <c r="B100" s="50" t="s">
        <v>23</v>
      </c>
      <c r="C100" s="41" t="s">
        <v>13</v>
      </c>
      <c r="D100" s="33"/>
      <c r="E100" s="41" t="s">
        <v>13</v>
      </c>
      <c r="F100" s="33"/>
      <c r="G100" s="41" t="s">
        <v>14</v>
      </c>
      <c r="H100" s="33"/>
      <c r="I100" s="41" t="s">
        <v>24</v>
      </c>
      <c r="K100" s="44" t="s">
        <v>20</v>
      </c>
      <c r="M100" s="278" t="s">
        <v>16</v>
      </c>
      <c r="N100" s="35"/>
      <c r="O100" s="33"/>
      <c r="P100" s="33"/>
      <c r="Q100" s="33"/>
      <c r="R100" s="33"/>
      <c r="S100" s="36"/>
      <c r="T100" s="43" t="s">
        <v>16</v>
      </c>
      <c r="U100" s="41" t="s">
        <v>16</v>
      </c>
      <c r="V100" s="41" t="s">
        <v>17</v>
      </c>
      <c r="W100" s="44" t="s">
        <v>21</v>
      </c>
      <c r="X100" s="39"/>
      <c r="Y100" s="40"/>
    </row>
    <row r="101" spans="1:25" s="3" customFormat="1" ht="21.6" customHeight="1" x14ac:dyDescent="0.25">
      <c r="A101" s="30">
        <v>46044</v>
      </c>
      <c r="B101" s="50" t="s">
        <v>25</v>
      </c>
      <c r="C101" s="37" t="s">
        <v>16</v>
      </c>
      <c r="D101" s="33"/>
      <c r="E101" s="41" t="s">
        <v>13</v>
      </c>
      <c r="F101" s="33"/>
      <c r="G101" s="41" t="s">
        <v>13</v>
      </c>
      <c r="H101" s="33"/>
      <c r="I101" s="41" t="s">
        <v>14</v>
      </c>
      <c r="K101" s="44" t="s">
        <v>15</v>
      </c>
      <c r="M101" s="277" t="s">
        <v>24</v>
      </c>
      <c r="N101" s="35"/>
      <c r="O101" s="33"/>
      <c r="P101" s="33"/>
      <c r="Q101" s="33"/>
      <c r="R101" s="33"/>
      <c r="S101" s="36"/>
      <c r="T101" s="43" t="s">
        <v>16</v>
      </c>
      <c r="U101" s="41" t="s">
        <v>17</v>
      </c>
      <c r="V101" s="41" t="s">
        <v>21</v>
      </c>
      <c r="W101" s="44" t="s">
        <v>18</v>
      </c>
      <c r="X101" s="39"/>
      <c r="Y101" s="40"/>
    </row>
    <row r="102" spans="1:25" s="3" customFormat="1" ht="21.6" customHeight="1" thickBot="1" x14ac:dyDescent="0.3">
      <c r="A102" s="30">
        <v>46045</v>
      </c>
      <c r="B102" s="50" t="s">
        <v>26</v>
      </c>
      <c r="C102" s="64" t="s">
        <v>11</v>
      </c>
      <c r="D102" s="65"/>
      <c r="E102" s="41" t="s">
        <v>13</v>
      </c>
      <c r="F102" s="65"/>
      <c r="G102" s="37" t="s">
        <v>16</v>
      </c>
      <c r="H102" s="65"/>
      <c r="I102" s="64" t="s">
        <v>13</v>
      </c>
      <c r="J102" s="94"/>
      <c r="K102" s="248" t="s">
        <v>20</v>
      </c>
      <c r="M102" s="280" t="s">
        <v>14</v>
      </c>
      <c r="N102" s="25"/>
      <c r="O102" s="65"/>
      <c r="P102" s="65"/>
      <c r="Q102" s="65"/>
      <c r="R102" s="65"/>
      <c r="S102" s="67"/>
      <c r="T102" s="43" t="s">
        <v>16</v>
      </c>
      <c r="U102" s="41" t="s">
        <v>21</v>
      </c>
      <c r="V102" s="41" t="s">
        <v>18</v>
      </c>
      <c r="W102" s="44" t="s">
        <v>16</v>
      </c>
      <c r="X102" s="48"/>
      <c r="Y102" s="49"/>
    </row>
    <row r="103" spans="1:25" s="3" customFormat="1" ht="21.6" customHeight="1" x14ac:dyDescent="0.25">
      <c r="A103" s="30">
        <v>46046</v>
      </c>
      <c r="B103" s="84" t="s">
        <v>27</v>
      </c>
      <c r="C103" s="85"/>
      <c r="D103" s="7"/>
      <c r="E103" s="7"/>
      <c r="F103" s="7"/>
      <c r="G103" s="7"/>
      <c r="H103" s="7"/>
      <c r="I103" s="7"/>
      <c r="J103" s="7"/>
      <c r="K103" s="7"/>
      <c r="L103" s="33"/>
      <c r="M103" s="7"/>
      <c r="N103" s="20"/>
      <c r="O103" s="86" t="s">
        <v>15</v>
      </c>
      <c r="P103" s="41" t="s">
        <v>29</v>
      </c>
      <c r="Q103" s="86" t="s">
        <v>21</v>
      </c>
      <c r="R103" s="86" t="s">
        <v>18</v>
      </c>
      <c r="S103" s="87"/>
      <c r="T103" s="54"/>
      <c r="U103" s="55"/>
      <c r="V103" s="55"/>
      <c r="W103" s="56"/>
      <c r="X103" s="57" t="s">
        <v>17</v>
      </c>
      <c r="Y103" s="58" t="s">
        <v>18</v>
      </c>
    </row>
    <row r="104" spans="1:25" s="3" customFormat="1" ht="21.6" customHeight="1" thickBot="1" x14ac:dyDescent="0.3">
      <c r="A104" s="30">
        <v>46047</v>
      </c>
      <c r="B104" s="50" t="s">
        <v>28</v>
      </c>
      <c r="C104" s="59"/>
      <c r="D104" s="60"/>
      <c r="E104" s="60"/>
      <c r="F104" s="60"/>
      <c r="G104" s="60"/>
      <c r="H104" s="60"/>
      <c r="I104" s="60"/>
      <c r="J104" s="60"/>
      <c r="K104" s="60"/>
      <c r="L104" s="33"/>
      <c r="M104" s="60"/>
      <c r="N104" s="35"/>
      <c r="O104" s="41" t="s">
        <v>17</v>
      </c>
      <c r="Q104" s="41" t="s">
        <v>22</v>
      </c>
      <c r="R104" s="41" t="s">
        <v>16</v>
      </c>
      <c r="T104" s="48"/>
      <c r="U104" s="62"/>
      <c r="V104" s="62"/>
      <c r="W104" s="49"/>
      <c r="X104" s="63" t="s">
        <v>21</v>
      </c>
      <c r="Y104" s="47" t="s">
        <v>16</v>
      </c>
    </row>
    <row r="105" spans="1:25" s="3" customFormat="1" ht="21.6" customHeight="1" thickBot="1" x14ac:dyDescent="0.3">
      <c r="A105" s="30">
        <v>46048</v>
      </c>
      <c r="B105" s="50" t="s">
        <v>10</v>
      </c>
      <c r="C105" s="135" t="s">
        <v>13</v>
      </c>
      <c r="D105" s="113"/>
      <c r="E105" s="135" t="s">
        <v>14</v>
      </c>
      <c r="F105" s="113"/>
      <c r="G105" s="195" t="s">
        <v>11</v>
      </c>
      <c r="H105" s="113"/>
      <c r="I105" s="121" t="s">
        <v>16</v>
      </c>
      <c r="K105" s="250" t="s">
        <v>15</v>
      </c>
      <c r="M105" s="203" t="s">
        <v>16</v>
      </c>
      <c r="N105" s="35"/>
      <c r="O105" s="33"/>
      <c r="P105" s="33"/>
      <c r="Q105" s="33"/>
      <c r="R105" s="33"/>
      <c r="S105" s="36"/>
      <c r="T105" s="37" t="s">
        <v>17</v>
      </c>
      <c r="U105" s="32" t="s">
        <v>16</v>
      </c>
      <c r="V105" s="32" t="s">
        <v>18</v>
      </c>
      <c r="W105" s="38" t="s">
        <v>22</v>
      </c>
      <c r="X105" s="54"/>
      <c r="Y105" s="56"/>
    </row>
    <row r="106" spans="1:25" s="3" customFormat="1" ht="21.6" customHeight="1" thickBot="1" x14ac:dyDescent="0.3">
      <c r="A106" s="30">
        <v>46049</v>
      </c>
      <c r="B106" s="50" t="s">
        <v>19</v>
      </c>
      <c r="C106" s="135" t="s">
        <v>13</v>
      </c>
      <c r="D106" s="33"/>
      <c r="E106" s="103" t="s">
        <v>13</v>
      </c>
      <c r="F106" s="33"/>
      <c r="G106" s="196" t="s">
        <v>14</v>
      </c>
      <c r="H106" s="33"/>
      <c r="I106" s="103" t="s">
        <v>24</v>
      </c>
      <c r="K106" s="251" t="s">
        <v>20</v>
      </c>
      <c r="M106" s="203" t="s">
        <v>16</v>
      </c>
      <c r="N106" s="35"/>
      <c r="O106" s="33"/>
      <c r="P106" s="33"/>
      <c r="Q106" s="33"/>
      <c r="R106" s="33"/>
      <c r="S106" s="36"/>
      <c r="T106" s="43" t="s">
        <v>21</v>
      </c>
      <c r="U106" s="41" t="s">
        <v>18</v>
      </c>
      <c r="V106" s="41" t="s">
        <v>16</v>
      </c>
      <c r="W106" s="44" t="s">
        <v>16</v>
      </c>
      <c r="X106" s="39"/>
      <c r="Y106" s="40"/>
    </row>
    <row r="107" spans="1:25" s="3" customFormat="1" ht="21.6" customHeight="1" thickBot="1" x14ac:dyDescent="0.3">
      <c r="A107" s="30">
        <v>46050</v>
      </c>
      <c r="B107" s="50" t="s">
        <v>23</v>
      </c>
      <c r="C107" s="121" t="s">
        <v>16</v>
      </c>
      <c r="D107" s="33"/>
      <c r="E107" s="121" t="s">
        <v>16</v>
      </c>
      <c r="F107" s="33"/>
      <c r="G107" s="103" t="s">
        <v>13</v>
      </c>
      <c r="H107" s="33"/>
      <c r="I107" s="104" t="s">
        <v>14</v>
      </c>
      <c r="K107" s="251" t="s">
        <v>15</v>
      </c>
      <c r="M107" s="179" t="s">
        <v>24</v>
      </c>
      <c r="N107" s="35"/>
      <c r="O107" s="33"/>
      <c r="P107" s="33"/>
      <c r="Q107" s="33"/>
      <c r="R107" s="33"/>
      <c r="S107" s="36"/>
      <c r="T107" s="43" t="s">
        <v>18</v>
      </c>
      <c r="U107" s="41" t="s">
        <v>22</v>
      </c>
      <c r="V107" s="41" t="s">
        <v>16</v>
      </c>
      <c r="W107" s="44" t="s">
        <v>16</v>
      </c>
      <c r="X107" s="39"/>
      <c r="Y107" s="40"/>
    </row>
    <row r="108" spans="1:25" s="3" customFormat="1" ht="21.6" customHeight="1" thickBot="1" x14ac:dyDescent="0.3">
      <c r="A108" s="30">
        <v>46051</v>
      </c>
      <c r="B108" s="50" t="s">
        <v>25</v>
      </c>
      <c r="C108" s="105" t="s">
        <v>11</v>
      </c>
      <c r="D108" s="33"/>
      <c r="E108" s="121" t="s">
        <v>16</v>
      </c>
      <c r="F108" s="33"/>
      <c r="G108" s="104" t="s">
        <v>11</v>
      </c>
      <c r="H108" s="33"/>
      <c r="I108" s="105" t="s">
        <v>13</v>
      </c>
      <c r="K108" s="251" t="s">
        <v>20</v>
      </c>
      <c r="M108" s="179" t="s">
        <v>14</v>
      </c>
      <c r="N108" s="35"/>
      <c r="O108" s="33"/>
      <c r="P108" s="33"/>
      <c r="Q108" s="33"/>
      <c r="R108" s="33"/>
      <c r="S108" s="36"/>
      <c r="T108" s="43" t="s">
        <v>22</v>
      </c>
      <c r="U108" s="41" t="s">
        <v>16</v>
      </c>
      <c r="V108" s="41" t="s">
        <v>17</v>
      </c>
      <c r="W108" s="44" t="s">
        <v>21</v>
      </c>
      <c r="X108" s="39"/>
      <c r="Y108" s="40"/>
    </row>
    <row r="109" spans="1:25" s="3" customFormat="1" ht="21.6" customHeight="1" thickBot="1" x14ac:dyDescent="0.3">
      <c r="A109" s="30">
        <v>46052</v>
      </c>
      <c r="B109" s="101" t="s">
        <v>26</v>
      </c>
      <c r="C109" s="121" t="s">
        <v>16</v>
      </c>
      <c r="D109" s="120"/>
      <c r="E109" s="109" t="s">
        <v>11</v>
      </c>
      <c r="F109" s="120"/>
      <c r="G109" s="121" t="s">
        <v>16</v>
      </c>
      <c r="H109" s="120"/>
      <c r="I109" s="135" t="s">
        <v>14</v>
      </c>
      <c r="K109" s="252" t="s">
        <v>15</v>
      </c>
      <c r="M109" s="253" t="s">
        <v>13</v>
      </c>
      <c r="N109" s="35"/>
      <c r="O109" s="33"/>
      <c r="P109" s="33"/>
      <c r="Q109" s="33"/>
      <c r="R109" s="33"/>
      <c r="S109" s="36"/>
      <c r="T109" s="43" t="s">
        <v>16</v>
      </c>
      <c r="U109" s="41" t="s">
        <v>17</v>
      </c>
      <c r="V109" s="41" t="s">
        <v>21</v>
      </c>
      <c r="W109" s="44" t="s">
        <v>18</v>
      </c>
      <c r="X109" s="48"/>
      <c r="Y109" s="49"/>
    </row>
    <row r="110" spans="1:25" s="3" customFormat="1" ht="21.6" customHeight="1" x14ac:dyDescent="0.25">
      <c r="A110" s="30">
        <v>46053</v>
      </c>
      <c r="B110" s="50" t="s">
        <v>27</v>
      </c>
      <c r="D110" s="33"/>
      <c r="F110" s="33"/>
      <c r="H110" s="33"/>
      <c r="N110" s="35"/>
      <c r="O110" s="41" t="s">
        <v>20</v>
      </c>
      <c r="Q110" s="41" t="s">
        <v>18</v>
      </c>
      <c r="R110" s="41" t="s">
        <v>22</v>
      </c>
      <c r="S110" s="36"/>
      <c r="T110" s="54"/>
      <c r="U110" s="55"/>
      <c r="V110" s="55"/>
      <c r="W110" s="56"/>
      <c r="X110" s="57" t="s">
        <v>22</v>
      </c>
      <c r="Y110" s="58" t="s">
        <v>16</v>
      </c>
    </row>
    <row r="111" spans="1:25" s="3" customFormat="1" ht="21.6" customHeight="1" thickBot="1" x14ac:dyDescent="0.3">
      <c r="A111" s="30">
        <v>46054</v>
      </c>
      <c r="B111" s="50" t="s">
        <v>28</v>
      </c>
      <c r="D111" s="33"/>
      <c r="F111" s="33"/>
      <c r="H111" s="33"/>
      <c r="N111" s="35"/>
      <c r="O111" s="41" t="s">
        <v>21</v>
      </c>
      <c r="P111" s="41" t="s">
        <v>29</v>
      </c>
      <c r="Q111" s="41" t="s">
        <v>16</v>
      </c>
      <c r="R111" s="41" t="s">
        <v>17</v>
      </c>
      <c r="S111" s="36"/>
      <c r="T111" s="48"/>
      <c r="U111" s="62"/>
      <c r="V111" s="62"/>
      <c r="W111" s="49"/>
      <c r="X111" s="63" t="s">
        <v>17</v>
      </c>
      <c r="Y111" s="47" t="s">
        <v>21</v>
      </c>
    </row>
    <row r="112" spans="1:25" s="3" customFormat="1" ht="21.6" customHeight="1" thickBot="1" x14ac:dyDescent="0.3">
      <c r="A112" s="30">
        <v>46055</v>
      </c>
      <c r="B112" s="50" t="s">
        <v>10</v>
      </c>
      <c r="C112" s="121" t="s">
        <v>16</v>
      </c>
      <c r="D112" s="113"/>
      <c r="E112" s="125" t="s">
        <v>11</v>
      </c>
      <c r="F112" s="113"/>
      <c r="G112" s="125" t="s">
        <v>13</v>
      </c>
      <c r="H112" s="113"/>
      <c r="I112" s="125" t="s">
        <v>14</v>
      </c>
      <c r="J112" s="144"/>
      <c r="K112" s="247" t="s">
        <v>20</v>
      </c>
      <c r="M112" s="276" t="s">
        <v>24</v>
      </c>
      <c r="N112" s="35"/>
      <c r="O112" s="33"/>
      <c r="P112" s="33"/>
      <c r="Q112" s="33"/>
      <c r="R112" s="33"/>
      <c r="S112" s="36"/>
      <c r="T112" s="37" t="s">
        <v>18</v>
      </c>
      <c r="U112" s="32" t="s">
        <v>22</v>
      </c>
      <c r="V112" s="32" t="s">
        <v>16</v>
      </c>
      <c r="W112" s="38" t="s">
        <v>17</v>
      </c>
      <c r="X112" s="54"/>
      <c r="Y112" s="56"/>
    </row>
    <row r="113" spans="1:25" s="3" customFormat="1" ht="21.6" customHeight="1" thickBot="1" x14ac:dyDescent="0.3">
      <c r="A113" s="30">
        <v>46056</v>
      </c>
      <c r="B113" s="50" t="s">
        <v>19</v>
      </c>
      <c r="C113" s="127" t="s">
        <v>11</v>
      </c>
      <c r="D113" s="33"/>
      <c r="E113" s="41" t="s">
        <v>13</v>
      </c>
      <c r="F113" s="33"/>
      <c r="G113" s="121" t="s">
        <v>16</v>
      </c>
      <c r="H113" s="33"/>
      <c r="I113" s="121" t="s">
        <v>16</v>
      </c>
      <c r="K113" s="44" t="s">
        <v>15</v>
      </c>
      <c r="M113" s="277" t="s">
        <v>14</v>
      </c>
      <c r="N113" s="35"/>
      <c r="O113" s="33"/>
      <c r="P113" s="33"/>
      <c r="Q113" s="33"/>
      <c r="R113" s="33"/>
      <c r="S113" s="36"/>
      <c r="T113" s="43" t="s">
        <v>22</v>
      </c>
      <c r="U113" s="41" t="s">
        <v>16</v>
      </c>
      <c r="V113" s="41" t="s">
        <v>17</v>
      </c>
      <c r="W113" s="44" t="s">
        <v>21</v>
      </c>
      <c r="X113" s="39"/>
      <c r="Y113" s="40"/>
    </row>
    <row r="114" spans="1:25" s="3" customFormat="1" ht="21.6" customHeight="1" thickBot="1" x14ac:dyDescent="0.3">
      <c r="A114" s="30">
        <v>46057</v>
      </c>
      <c r="B114" s="50" t="s">
        <v>23</v>
      </c>
      <c r="C114" s="127" t="s">
        <v>14</v>
      </c>
      <c r="D114" s="33"/>
      <c r="E114" s="41" t="s">
        <v>11</v>
      </c>
      <c r="F114" s="33"/>
      <c r="G114" s="121" t="s">
        <v>16</v>
      </c>
      <c r="H114" s="33"/>
      <c r="I114" s="41" t="s">
        <v>13</v>
      </c>
      <c r="K114" s="44" t="s">
        <v>20</v>
      </c>
      <c r="M114" s="277" t="s">
        <v>13</v>
      </c>
      <c r="N114" s="35"/>
      <c r="O114" s="33"/>
      <c r="P114" s="33"/>
      <c r="Q114" s="33"/>
      <c r="R114" s="33"/>
      <c r="S114" s="36"/>
      <c r="T114" s="43" t="s">
        <v>16</v>
      </c>
      <c r="U114" s="43" t="s">
        <v>16</v>
      </c>
      <c r="V114" s="41" t="s">
        <v>21</v>
      </c>
      <c r="W114" s="44" t="s">
        <v>18</v>
      </c>
      <c r="X114" s="39"/>
      <c r="Y114" s="40"/>
    </row>
    <row r="115" spans="1:25" s="3" customFormat="1" ht="21.6" customHeight="1" thickBot="1" x14ac:dyDescent="0.3">
      <c r="A115" s="30">
        <v>46058</v>
      </c>
      <c r="B115" s="50" t="s">
        <v>25</v>
      </c>
      <c r="C115" s="127" t="s">
        <v>13</v>
      </c>
      <c r="D115" s="33"/>
      <c r="E115" s="41" t="s">
        <v>14</v>
      </c>
      <c r="F115" s="33"/>
      <c r="G115" s="41" t="s">
        <v>11</v>
      </c>
      <c r="H115" s="33"/>
      <c r="I115" s="121" t="s">
        <v>16</v>
      </c>
      <c r="K115" s="44" t="s">
        <v>15</v>
      </c>
      <c r="M115" s="277" t="s">
        <v>13</v>
      </c>
      <c r="N115" s="35"/>
      <c r="O115" s="33"/>
      <c r="P115" s="33"/>
      <c r="Q115" s="33"/>
      <c r="R115" s="33"/>
      <c r="S115" s="36"/>
      <c r="T115" s="43" t="s">
        <v>17</v>
      </c>
      <c r="U115" s="41" t="s">
        <v>21</v>
      </c>
      <c r="V115" s="41" t="s">
        <v>18</v>
      </c>
      <c r="W115" s="44" t="s">
        <v>16</v>
      </c>
      <c r="X115" s="39"/>
      <c r="Y115" s="40"/>
    </row>
    <row r="116" spans="1:25" s="3" customFormat="1" ht="21.6" customHeight="1" thickBot="1" x14ac:dyDescent="0.3">
      <c r="A116" s="30">
        <v>46059</v>
      </c>
      <c r="B116" s="101" t="s">
        <v>26</v>
      </c>
      <c r="C116" s="121" t="s">
        <v>16</v>
      </c>
      <c r="D116" s="120"/>
      <c r="E116" s="121" t="s">
        <v>13</v>
      </c>
      <c r="F116" s="120"/>
      <c r="G116" s="121" t="s">
        <v>14</v>
      </c>
      <c r="H116" s="120"/>
      <c r="I116" s="121" t="s">
        <v>11</v>
      </c>
      <c r="J116" s="264"/>
      <c r="K116" s="248" t="s">
        <v>20</v>
      </c>
      <c r="M116" s="203" t="s">
        <v>16</v>
      </c>
      <c r="N116" s="35"/>
      <c r="O116" s="33"/>
      <c r="P116" s="33"/>
      <c r="Q116" s="33"/>
      <c r="R116" s="33"/>
      <c r="S116" s="36"/>
      <c r="T116" s="43" t="s">
        <v>16</v>
      </c>
      <c r="U116" s="41" t="s">
        <v>18</v>
      </c>
      <c r="V116" s="41" t="s">
        <v>22</v>
      </c>
      <c r="W116" s="44" t="s">
        <v>16</v>
      </c>
      <c r="X116" s="48"/>
      <c r="Y116" s="49"/>
    </row>
    <row r="117" spans="1:25" s="3" customFormat="1" ht="21.6" customHeight="1" x14ac:dyDescent="0.25">
      <c r="A117" s="30">
        <v>46060</v>
      </c>
      <c r="B117" s="31" t="s">
        <v>27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5"/>
      <c r="O117" s="41" t="s">
        <v>15</v>
      </c>
      <c r="P117" s="41" t="s">
        <v>29</v>
      </c>
      <c r="Q117" s="41" t="s">
        <v>22</v>
      </c>
      <c r="R117" s="41" t="s">
        <v>16</v>
      </c>
      <c r="S117" s="36"/>
      <c r="T117" s="54"/>
      <c r="U117" s="55"/>
      <c r="V117" s="55"/>
      <c r="W117" s="56"/>
      <c r="X117" s="57" t="s">
        <v>17</v>
      </c>
      <c r="Y117" s="58" t="s">
        <v>21</v>
      </c>
    </row>
    <row r="118" spans="1:25" s="3" customFormat="1" ht="21.6" customHeight="1" thickBot="1" x14ac:dyDescent="0.3">
      <c r="A118" s="30">
        <v>46061</v>
      </c>
      <c r="B118" s="31" t="s">
        <v>28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5"/>
      <c r="O118" s="32" t="s">
        <v>18</v>
      </c>
      <c r="Q118" s="41" t="s">
        <v>17</v>
      </c>
      <c r="R118" s="32" t="s">
        <v>21</v>
      </c>
      <c r="S118" s="36"/>
      <c r="T118" s="48"/>
      <c r="U118" s="62"/>
      <c r="V118" s="62"/>
      <c r="W118" s="49"/>
      <c r="X118" s="63" t="s">
        <v>18</v>
      </c>
      <c r="Y118" s="47" t="s">
        <v>22</v>
      </c>
    </row>
    <row r="119" spans="1:25" s="3" customFormat="1" ht="21.6" customHeight="1" x14ac:dyDescent="0.25">
      <c r="A119" s="30">
        <v>46062</v>
      </c>
      <c r="B119" s="50" t="s">
        <v>10</v>
      </c>
      <c r="C119" s="103" t="s">
        <v>11</v>
      </c>
      <c r="D119" s="33"/>
      <c r="E119" s="37" t="s">
        <v>16</v>
      </c>
      <c r="F119" s="33"/>
      <c r="G119" s="103" t="s">
        <v>13</v>
      </c>
      <c r="H119" s="33"/>
      <c r="I119" s="103" t="s">
        <v>13</v>
      </c>
      <c r="K119" s="247" t="s">
        <v>15</v>
      </c>
      <c r="M119" s="178" t="s">
        <v>14</v>
      </c>
      <c r="N119" s="35"/>
      <c r="O119" s="33"/>
      <c r="P119" s="33"/>
      <c r="Q119" s="33"/>
      <c r="R119" s="33"/>
      <c r="S119" s="36"/>
      <c r="T119" s="37" t="s">
        <v>16</v>
      </c>
      <c r="U119" s="32" t="s">
        <v>17</v>
      </c>
      <c r="V119" s="32" t="s">
        <v>16</v>
      </c>
      <c r="W119" s="38" t="s">
        <v>18</v>
      </c>
      <c r="X119" s="54"/>
      <c r="Y119" s="56"/>
    </row>
    <row r="120" spans="1:25" s="3" customFormat="1" ht="21.6" customHeight="1" x14ac:dyDescent="0.25">
      <c r="A120" s="30">
        <v>46063</v>
      </c>
      <c r="B120" s="50" t="s">
        <v>19</v>
      </c>
      <c r="C120" s="104" t="s">
        <v>14</v>
      </c>
      <c r="D120" s="33"/>
      <c r="E120" s="104" t="s">
        <v>11</v>
      </c>
      <c r="F120" s="33"/>
      <c r="G120" s="37" t="s">
        <v>16</v>
      </c>
      <c r="H120" s="33"/>
      <c r="I120" s="37" t="s">
        <v>16</v>
      </c>
      <c r="K120" s="44" t="s">
        <v>20</v>
      </c>
      <c r="M120" s="179" t="s">
        <v>13</v>
      </c>
      <c r="N120" s="35"/>
      <c r="O120" s="33"/>
      <c r="P120" s="33"/>
      <c r="Q120" s="33"/>
      <c r="R120" s="33"/>
      <c r="S120" s="36"/>
      <c r="T120" s="43" t="s">
        <v>17</v>
      </c>
      <c r="U120" s="41" t="s">
        <v>21</v>
      </c>
      <c r="V120" s="41" t="s">
        <v>18</v>
      </c>
      <c r="W120" s="44" t="s">
        <v>22</v>
      </c>
      <c r="X120" s="39"/>
      <c r="Y120" s="40"/>
    </row>
    <row r="121" spans="1:25" s="3" customFormat="1" ht="21.6" customHeight="1" x14ac:dyDescent="0.25">
      <c r="A121" s="30">
        <v>46064</v>
      </c>
      <c r="B121" s="50" t="s">
        <v>23</v>
      </c>
      <c r="C121" s="104" t="s">
        <v>13</v>
      </c>
      <c r="D121" s="33"/>
      <c r="E121" s="104" t="s">
        <v>14</v>
      </c>
      <c r="F121" s="33"/>
      <c r="G121" s="37" t="s">
        <v>16</v>
      </c>
      <c r="H121" s="33"/>
      <c r="I121" s="104" t="s">
        <v>14</v>
      </c>
      <c r="K121" s="44" t="s">
        <v>15</v>
      </c>
      <c r="M121" s="179" t="s">
        <v>24</v>
      </c>
      <c r="N121" s="35"/>
      <c r="O121" s="33"/>
      <c r="P121" s="33"/>
      <c r="Q121" s="33"/>
      <c r="R121" s="33"/>
      <c r="S121" s="36"/>
      <c r="T121" s="43" t="s">
        <v>21</v>
      </c>
      <c r="U121" s="41" t="s">
        <v>18</v>
      </c>
      <c r="V121" s="41" t="s">
        <v>22</v>
      </c>
      <c r="W121" s="44" t="s">
        <v>16</v>
      </c>
      <c r="X121" s="39"/>
      <c r="Y121" s="40"/>
    </row>
    <row r="122" spans="1:25" s="3" customFormat="1" ht="21.6" customHeight="1" x14ac:dyDescent="0.25">
      <c r="A122" s="30">
        <v>46065</v>
      </c>
      <c r="B122" s="50" t="s">
        <v>25</v>
      </c>
      <c r="C122" s="104" t="s">
        <v>11</v>
      </c>
      <c r="D122" s="33"/>
      <c r="E122" s="104" t="s">
        <v>13</v>
      </c>
      <c r="F122" s="33"/>
      <c r="G122" s="104" t="s">
        <v>14</v>
      </c>
      <c r="H122" s="33"/>
      <c r="I122" s="104" t="s">
        <v>24</v>
      </c>
      <c r="K122" s="44" t="s">
        <v>20</v>
      </c>
      <c r="M122" s="278" t="s">
        <v>16</v>
      </c>
      <c r="N122" s="35"/>
      <c r="O122" s="33"/>
      <c r="P122" s="33"/>
      <c r="Q122" s="33"/>
      <c r="R122" s="33"/>
      <c r="S122" s="36"/>
      <c r="T122" s="43" t="s">
        <v>18</v>
      </c>
      <c r="U122" s="41" t="s">
        <v>16</v>
      </c>
      <c r="V122" s="41" t="s">
        <v>16</v>
      </c>
      <c r="W122" s="44" t="s">
        <v>17</v>
      </c>
      <c r="X122" s="39"/>
      <c r="Y122" s="40"/>
    </row>
    <row r="123" spans="1:25" s="3" customFormat="1" ht="21.6" customHeight="1" thickBot="1" x14ac:dyDescent="0.3">
      <c r="A123" s="30">
        <v>46066</v>
      </c>
      <c r="B123" s="101" t="s">
        <v>26</v>
      </c>
      <c r="C123" s="37" t="s">
        <v>16</v>
      </c>
      <c r="D123" s="33"/>
      <c r="E123" s="37" t="s">
        <v>11</v>
      </c>
      <c r="F123" s="33"/>
      <c r="G123" s="105" t="s">
        <v>13</v>
      </c>
      <c r="H123" s="33"/>
      <c r="I123" s="105" t="s">
        <v>14</v>
      </c>
      <c r="K123" s="248" t="s">
        <v>15</v>
      </c>
      <c r="M123" s="279" t="s">
        <v>24</v>
      </c>
      <c r="N123" s="35"/>
      <c r="O123" s="33"/>
      <c r="P123" s="33"/>
      <c r="Q123" s="33"/>
      <c r="R123" s="33"/>
      <c r="S123" s="36"/>
      <c r="T123" s="43" t="s">
        <v>22</v>
      </c>
      <c r="U123" s="41" t="s">
        <v>16</v>
      </c>
      <c r="V123" s="41" t="s">
        <v>17</v>
      </c>
      <c r="W123" s="44" t="s">
        <v>21</v>
      </c>
      <c r="X123" s="48"/>
      <c r="Y123" s="49"/>
    </row>
    <row r="124" spans="1:25" s="3" customFormat="1" ht="21.6" customHeight="1" x14ac:dyDescent="0.25">
      <c r="A124" s="30">
        <v>46067</v>
      </c>
      <c r="B124" s="31" t="s">
        <v>27</v>
      </c>
      <c r="C124" s="173"/>
      <c r="D124" s="52"/>
      <c r="E124" s="33"/>
      <c r="F124" s="52"/>
      <c r="G124" s="33"/>
      <c r="H124" s="52"/>
      <c r="I124" s="33"/>
      <c r="J124" s="33"/>
      <c r="K124" s="33"/>
      <c r="L124" s="33"/>
      <c r="M124" s="33"/>
      <c r="N124" s="35"/>
      <c r="O124" s="53" t="s">
        <v>20</v>
      </c>
      <c r="P124" s="33"/>
      <c r="Q124" s="53" t="s">
        <v>17</v>
      </c>
      <c r="R124" s="53" t="s">
        <v>21</v>
      </c>
      <c r="S124" s="36"/>
      <c r="T124" s="54"/>
      <c r="U124" s="55"/>
      <c r="V124" s="55"/>
      <c r="W124" s="56"/>
      <c r="X124" s="57" t="s">
        <v>18</v>
      </c>
      <c r="Y124" s="58" t="s">
        <v>22</v>
      </c>
    </row>
    <row r="125" spans="1:25" s="3" customFormat="1" ht="21.6" customHeight="1" thickBot="1" x14ac:dyDescent="0.3">
      <c r="A125" s="30">
        <v>46068</v>
      </c>
      <c r="B125" s="31" t="s">
        <v>28</v>
      </c>
      <c r="C125" s="59"/>
      <c r="D125" s="60"/>
      <c r="E125" s="60"/>
      <c r="F125" s="60"/>
      <c r="G125" s="60"/>
      <c r="H125" s="60"/>
      <c r="I125" s="60"/>
      <c r="J125" s="60"/>
      <c r="K125" s="33"/>
      <c r="L125" s="33"/>
      <c r="M125" s="60"/>
      <c r="N125" s="35"/>
      <c r="O125" s="53" t="s">
        <v>16</v>
      </c>
      <c r="P125" s="53" t="s">
        <v>29</v>
      </c>
      <c r="Q125" s="53" t="s">
        <v>22</v>
      </c>
      <c r="R125" s="53" t="s">
        <v>18</v>
      </c>
      <c r="S125" s="36"/>
      <c r="T125" s="48"/>
      <c r="U125" s="62"/>
      <c r="V125" s="62"/>
      <c r="W125" s="49"/>
      <c r="X125" s="63" t="s">
        <v>16</v>
      </c>
      <c r="Y125" s="47" t="s">
        <v>17</v>
      </c>
    </row>
    <row r="126" spans="1:25" s="3" customFormat="1" ht="21.6" customHeight="1" x14ac:dyDescent="0.25">
      <c r="A126" s="30">
        <v>46069</v>
      </c>
      <c r="B126" s="50" t="s">
        <v>10</v>
      </c>
      <c r="C126" s="32" t="s">
        <v>14</v>
      </c>
      <c r="D126" s="33"/>
      <c r="E126" s="32" t="s">
        <v>11</v>
      </c>
      <c r="F126" s="33"/>
      <c r="G126" s="37" t="s">
        <v>16</v>
      </c>
      <c r="H126" s="33"/>
      <c r="I126" s="32" t="s">
        <v>24</v>
      </c>
      <c r="K126" s="247" t="s">
        <v>20</v>
      </c>
      <c r="M126" s="278" t="s">
        <v>13</v>
      </c>
      <c r="N126" s="35"/>
      <c r="O126" s="33"/>
      <c r="P126" s="33"/>
      <c r="Q126" s="33"/>
      <c r="R126" s="33"/>
      <c r="S126" s="36"/>
      <c r="T126" s="37" t="s">
        <v>21</v>
      </c>
      <c r="U126" s="32" t="s">
        <v>18</v>
      </c>
      <c r="V126" s="32" t="s">
        <v>22</v>
      </c>
      <c r="W126" s="38" t="s">
        <v>16</v>
      </c>
      <c r="X126" s="54"/>
      <c r="Y126" s="56"/>
    </row>
    <row r="127" spans="1:25" s="3" customFormat="1" ht="21.6" customHeight="1" x14ac:dyDescent="0.25">
      <c r="A127" s="30">
        <v>46070</v>
      </c>
      <c r="B127" s="50" t="s">
        <v>19</v>
      </c>
      <c r="C127" s="41" t="s">
        <v>13</v>
      </c>
      <c r="D127" s="33"/>
      <c r="E127" s="41" t="s">
        <v>14</v>
      </c>
      <c r="F127" s="33"/>
      <c r="G127" s="41" t="s">
        <v>24</v>
      </c>
      <c r="H127" s="33"/>
      <c r="I127" s="37" t="s">
        <v>16</v>
      </c>
      <c r="K127" s="44" t="s">
        <v>15</v>
      </c>
      <c r="M127" s="277" t="s">
        <v>14</v>
      </c>
      <c r="N127" s="35"/>
      <c r="O127" s="33"/>
      <c r="P127" s="33"/>
      <c r="Q127" s="33"/>
      <c r="R127" s="33"/>
      <c r="S127" s="36"/>
      <c r="T127" s="43" t="s">
        <v>18</v>
      </c>
      <c r="U127" s="41" t="s">
        <v>22</v>
      </c>
      <c r="V127" s="41" t="s">
        <v>16</v>
      </c>
      <c r="W127" s="44" t="s">
        <v>17</v>
      </c>
      <c r="X127" s="39"/>
      <c r="Y127" s="40"/>
    </row>
    <row r="128" spans="1:25" s="3" customFormat="1" ht="21.6" customHeight="1" x14ac:dyDescent="0.25">
      <c r="A128" s="30">
        <v>46071</v>
      </c>
      <c r="B128" s="50" t="s">
        <v>23</v>
      </c>
      <c r="C128" s="41" t="s">
        <v>13</v>
      </c>
      <c r="D128" s="33"/>
      <c r="E128" s="41" t="s">
        <v>13</v>
      </c>
      <c r="F128" s="33"/>
      <c r="G128" s="41" t="s">
        <v>14</v>
      </c>
      <c r="H128" s="33"/>
      <c r="I128" s="41" t="s">
        <v>24</v>
      </c>
      <c r="K128" s="44" t="s">
        <v>20</v>
      </c>
      <c r="M128" s="278" t="s">
        <v>16</v>
      </c>
      <c r="N128" s="35"/>
      <c r="O128" s="33"/>
      <c r="P128" s="33"/>
      <c r="Q128" s="33"/>
      <c r="R128" s="33"/>
      <c r="S128" s="36"/>
      <c r="T128" s="43" t="s">
        <v>16</v>
      </c>
      <c r="U128" s="41" t="s">
        <v>16</v>
      </c>
      <c r="V128" s="41" t="s">
        <v>17</v>
      </c>
      <c r="W128" s="44" t="s">
        <v>21</v>
      </c>
      <c r="X128" s="39"/>
      <c r="Y128" s="40"/>
    </row>
    <row r="129" spans="1:25" s="3" customFormat="1" ht="21.6" customHeight="1" x14ac:dyDescent="0.25">
      <c r="A129" s="30">
        <v>46072</v>
      </c>
      <c r="B129" s="50" t="s">
        <v>25</v>
      </c>
      <c r="C129" s="37" t="s">
        <v>16</v>
      </c>
      <c r="D129" s="33"/>
      <c r="E129" s="41" t="s">
        <v>13</v>
      </c>
      <c r="F129" s="33"/>
      <c r="G129" s="41" t="s">
        <v>13</v>
      </c>
      <c r="H129" s="33"/>
      <c r="I129" s="41" t="s">
        <v>14</v>
      </c>
      <c r="K129" s="44" t="s">
        <v>15</v>
      </c>
      <c r="M129" s="277" t="s">
        <v>24</v>
      </c>
      <c r="N129" s="35"/>
      <c r="O129" s="33"/>
      <c r="P129" s="33"/>
      <c r="Q129" s="33"/>
      <c r="R129" s="33"/>
      <c r="S129" s="36"/>
      <c r="T129" s="43" t="s">
        <v>16</v>
      </c>
      <c r="U129" s="41" t="s">
        <v>17</v>
      </c>
      <c r="V129" s="41" t="s">
        <v>21</v>
      </c>
      <c r="W129" s="44" t="s">
        <v>18</v>
      </c>
      <c r="X129" s="39"/>
      <c r="Y129" s="40"/>
    </row>
    <row r="130" spans="1:25" s="3" customFormat="1" ht="21.6" customHeight="1" thickBot="1" x14ac:dyDescent="0.3">
      <c r="A130" s="30">
        <v>46073</v>
      </c>
      <c r="B130" s="50" t="s">
        <v>26</v>
      </c>
      <c r="C130" s="64" t="s">
        <v>11</v>
      </c>
      <c r="D130" s="65"/>
      <c r="E130" s="41" t="s">
        <v>13</v>
      </c>
      <c r="F130" s="65"/>
      <c r="G130" s="37" t="s">
        <v>16</v>
      </c>
      <c r="H130" s="65"/>
      <c r="I130" s="64" t="s">
        <v>13</v>
      </c>
      <c r="J130" s="94"/>
      <c r="K130" s="248" t="s">
        <v>20</v>
      </c>
      <c r="M130" s="280" t="s">
        <v>14</v>
      </c>
      <c r="N130" s="25"/>
      <c r="O130" s="65"/>
      <c r="P130" s="65"/>
      <c r="Q130" s="65"/>
      <c r="R130" s="65"/>
      <c r="S130" s="67"/>
      <c r="T130" s="43" t="s">
        <v>16</v>
      </c>
      <c r="U130" s="41" t="s">
        <v>21</v>
      </c>
      <c r="V130" s="41" t="s">
        <v>18</v>
      </c>
      <c r="W130" s="44" t="s">
        <v>16</v>
      </c>
      <c r="X130" s="48"/>
      <c r="Y130" s="49"/>
    </row>
    <row r="131" spans="1:25" s="3" customFormat="1" ht="21.6" customHeight="1" x14ac:dyDescent="0.25">
      <c r="A131" s="30">
        <v>46074</v>
      </c>
      <c r="B131" s="84" t="s">
        <v>27</v>
      </c>
      <c r="C131" s="85"/>
      <c r="D131" s="7"/>
      <c r="E131" s="7"/>
      <c r="F131" s="7"/>
      <c r="G131" s="7"/>
      <c r="H131" s="7"/>
      <c r="I131" s="7"/>
      <c r="J131" s="7"/>
      <c r="K131" s="7"/>
      <c r="L131" s="33"/>
      <c r="M131" s="7"/>
      <c r="N131" s="20"/>
      <c r="O131" s="86" t="s">
        <v>15</v>
      </c>
      <c r="P131" s="41" t="s">
        <v>29</v>
      </c>
      <c r="Q131" s="86" t="s">
        <v>21</v>
      </c>
      <c r="R131" s="86" t="s">
        <v>18</v>
      </c>
      <c r="S131" s="87"/>
      <c r="T131" s="54"/>
      <c r="U131" s="55"/>
      <c r="V131" s="55"/>
      <c r="W131" s="56"/>
      <c r="X131" s="57" t="s">
        <v>17</v>
      </c>
      <c r="Y131" s="58" t="s">
        <v>18</v>
      </c>
    </row>
    <row r="132" spans="1:25" s="3" customFormat="1" ht="21.6" customHeight="1" thickBot="1" x14ac:dyDescent="0.3">
      <c r="A132" s="30">
        <v>46075</v>
      </c>
      <c r="B132" s="50" t="s">
        <v>28</v>
      </c>
      <c r="C132" s="59"/>
      <c r="D132" s="60"/>
      <c r="E132" s="60"/>
      <c r="F132" s="60"/>
      <c r="G132" s="60"/>
      <c r="H132" s="60"/>
      <c r="I132" s="60"/>
      <c r="J132" s="60"/>
      <c r="K132" s="60"/>
      <c r="L132" s="33"/>
      <c r="M132" s="60"/>
      <c r="N132" s="35"/>
      <c r="O132" s="41" t="s">
        <v>17</v>
      </c>
      <c r="Q132" s="41" t="s">
        <v>22</v>
      </c>
      <c r="R132" s="41" t="s">
        <v>16</v>
      </c>
      <c r="T132" s="48"/>
      <c r="U132" s="62"/>
      <c r="V132" s="62"/>
      <c r="W132" s="49"/>
      <c r="X132" s="63" t="s">
        <v>21</v>
      </c>
      <c r="Y132" s="47" t="s">
        <v>16</v>
      </c>
    </row>
    <row r="133" spans="1:25" s="3" customFormat="1" ht="21.6" customHeight="1" thickBot="1" x14ac:dyDescent="0.3">
      <c r="A133" s="30">
        <v>46076</v>
      </c>
      <c r="B133" s="50" t="s">
        <v>10</v>
      </c>
      <c r="C133" s="135" t="s">
        <v>13</v>
      </c>
      <c r="D133" s="113"/>
      <c r="E133" s="135" t="s">
        <v>14</v>
      </c>
      <c r="F133" s="113"/>
      <c r="G133" s="195" t="s">
        <v>11</v>
      </c>
      <c r="H133" s="113"/>
      <c r="I133" s="121" t="s">
        <v>16</v>
      </c>
      <c r="K133" s="250" t="s">
        <v>15</v>
      </c>
      <c r="M133" s="203" t="s">
        <v>16</v>
      </c>
      <c r="N133" s="35"/>
      <c r="O133" s="33"/>
      <c r="P133" s="33"/>
      <c r="Q133" s="33"/>
      <c r="R133" s="33"/>
      <c r="S133" s="36"/>
      <c r="T133" s="37" t="s">
        <v>17</v>
      </c>
      <c r="U133" s="32" t="s">
        <v>16</v>
      </c>
      <c r="V133" s="32" t="s">
        <v>18</v>
      </c>
      <c r="W133" s="38" t="s">
        <v>22</v>
      </c>
      <c r="X133" s="54"/>
      <c r="Y133" s="56"/>
    </row>
    <row r="134" spans="1:25" s="3" customFormat="1" ht="21.6" customHeight="1" thickBot="1" x14ac:dyDescent="0.3">
      <c r="A134" s="30">
        <v>46077</v>
      </c>
      <c r="B134" s="50" t="s">
        <v>19</v>
      </c>
      <c r="C134" s="135" t="s">
        <v>13</v>
      </c>
      <c r="D134" s="33"/>
      <c r="E134" s="103" t="s">
        <v>13</v>
      </c>
      <c r="F134" s="33"/>
      <c r="G134" s="196" t="s">
        <v>14</v>
      </c>
      <c r="H134" s="33"/>
      <c r="I134" s="103" t="s">
        <v>24</v>
      </c>
      <c r="K134" s="251" t="s">
        <v>20</v>
      </c>
      <c r="M134" s="203" t="s">
        <v>16</v>
      </c>
      <c r="N134" s="35"/>
      <c r="O134" s="33"/>
      <c r="P134" s="33"/>
      <c r="Q134" s="33"/>
      <c r="R134" s="33"/>
      <c r="S134" s="36"/>
      <c r="T134" s="43" t="s">
        <v>21</v>
      </c>
      <c r="U134" s="41" t="s">
        <v>18</v>
      </c>
      <c r="V134" s="41" t="s">
        <v>16</v>
      </c>
      <c r="W134" s="44" t="s">
        <v>16</v>
      </c>
      <c r="X134" s="39"/>
      <c r="Y134" s="40"/>
    </row>
    <row r="135" spans="1:25" s="3" customFormat="1" ht="21.6" customHeight="1" thickBot="1" x14ac:dyDescent="0.3">
      <c r="A135" s="30">
        <v>46078</v>
      </c>
      <c r="B135" s="50" t="s">
        <v>23</v>
      </c>
      <c r="C135" s="121" t="s">
        <v>16</v>
      </c>
      <c r="D135" s="33"/>
      <c r="E135" s="121" t="s">
        <v>16</v>
      </c>
      <c r="F135" s="33"/>
      <c r="G135" s="103" t="s">
        <v>13</v>
      </c>
      <c r="H135" s="33"/>
      <c r="I135" s="104" t="s">
        <v>14</v>
      </c>
      <c r="K135" s="251" t="s">
        <v>15</v>
      </c>
      <c r="M135" s="179" t="s">
        <v>24</v>
      </c>
      <c r="N135" s="35"/>
      <c r="O135" s="33"/>
      <c r="P135" s="33"/>
      <c r="Q135" s="33"/>
      <c r="R135" s="33"/>
      <c r="S135" s="36"/>
      <c r="T135" s="43" t="s">
        <v>18</v>
      </c>
      <c r="U135" s="41" t="s">
        <v>22</v>
      </c>
      <c r="V135" s="41" t="s">
        <v>16</v>
      </c>
      <c r="W135" s="44" t="s">
        <v>16</v>
      </c>
      <c r="X135" s="39"/>
      <c r="Y135" s="40"/>
    </row>
    <row r="136" spans="1:25" s="3" customFormat="1" ht="21.6" customHeight="1" thickBot="1" x14ac:dyDescent="0.3">
      <c r="A136" s="30">
        <v>46079</v>
      </c>
      <c r="B136" s="50" t="s">
        <v>25</v>
      </c>
      <c r="C136" s="105" t="s">
        <v>11</v>
      </c>
      <c r="D136" s="33"/>
      <c r="E136" s="121" t="s">
        <v>16</v>
      </c>
      <c r="F136" s="33"/>
      <c r="G136" s="104" t="s">
        <v>11</v>
      </c>
      <c r="H136" s="33"/>
      <c r="I136" s="105" t="s">
        <v>13</v>
      </c>
      <c r="K136" s="251" t="s">
        <v>20</v>
      </c>
      <c r="M136" s="179" t="s">
        <v>14</v>
      </c>
      <c r="N136" s="35"/>
      <c r="O136" s="33"/>
      <c r="P136" s="33"/>
      <c r="Q136" s="33"/>
      <c r="R136" s="33"/>
      <c r="S136" s="36"/>
      <c r="T136" s="43" t="s">
        <v>22</v>
      </c>
      <c r="U136" s="41" t="s">
        <v>16</v>
      </c>
      <c r="V136" s="41" t="s">
        <v>17</v>
      </c>
      <c r="W136" s="44" t="s">
        <v>21</v>
      </c>
      <c r="X136" s="39"/>
      <c r="Y136" s="40"/>
    </row>
    <row r="137" spans="1:25" s="3" customFormat="1" ht="21.6" customHeight="1" thickBot="1" x14ac:dyDescent="0.3">
      <c r="A137" s="30">
        <v>46080</v>
      </c>
      <c r="B137" s="101" t="s">
        <v>26</v>
      </c>
      <c r="C137" s="121" t="s">
        <v>16</v>
      </c>
      <c r="D137" s="120"/>
      <c r="E137" s="109" t="s">
        <v>11</v>
      </c>
      <c r="F137" s="120"/>
      <c r="G137" s="121" t="s">
        <v>16</v>
      </c>
      <c r="H137" s="120"/>
      <c r="I137" s="135" t="s">
        <v>14</v>
      </c>
      <c r="K137" s="252" t="s">
        <v>15</v>
      </c>
      <c r="M137" s="253" t="s">
        <v>13</v>
      </c>
      <c r="N137" s="35"/>
      <c r="O137" s="33"/>
      <c r="P137" s="33"/>
      <c r="Q137" s="33"/>
      <c r="R137" s="33"/>
      <c r="S137" s="36"/>
      <c r="T137" s="43" t="s">
        <v>16</v>
      </c>
      <c r="U137" s="41" t="s">
        <v>17</v>
      </c>
      <c r="V137" s="41" t="s">
        <v>21</v>
      </c>
      <c r="W137" s="44" t="s">
        <v>18</v>
      </c>
      <c r="X137" s="48"/>
      <c r="Y137" s="49"/>
    </row>
    <row r="138" spans="1:25" s="3" customFormat="1" ht="21.6" customHeight="1" x14ac:dyDescent="0.25">
      <c r="A138" s="30">
        <v>46081</v>
      </c>
      <c r="B138" s="50" t="s">
        <v>27</v>
      </c>
      <c r="D138" s="33"/>
      <c r="F138" s="33"/>
      <c r="H138" s="33"/>
      <c r="N138" s="35"/>
      <c r="O138" s="41" t="s">
        <v>20</v>
      </c>
      <c r="Q138" s="41" t="s">
        <v>18</v>
      </c>
      <c r="R138" s="41" t="s">
        <v>22</v>
      </c>
      <c r="S138" s="36"/>
      <c r="T138" s="54"/>
      <c r="U138" s="55"/>
      <c r="V138" s="55"/>
      <c r="W138" s="56"/>
      <c r="X138" s="57" t="s">
        <v>22</v>
      </c>
      <c r="Y138" s="58" t="s">
        <v>16</v>
      </c>
    </row>
    <row r="139" spans="1:25" s="3" customFormat="1" ht="21.6" customHeight="1" thickBot="1" x14ac:dyDescent="0.3">
      <c r="A139" s="30">
        <v>46082</v>
      </c>
      <c r="B139" s="50" t="s">
        <v>28</v>
      </c>
      <c r="D139" s="33"/>
      <c r="F139" s="33"/>
      <c r="H139" s="33"/>
      <c r="N139" s="35"/>
      <c r="O139" s="41" t="s">
        <v>21</v>
      </c>
      <c r="P139" s="41" t="s">
        <v>29</v>
      </c>
      <c r="Q139" s="41" t="s">
        <v>16</v>
      </c>
      <c r="R139" s="41" t="s">
        <v>17</v>
      </c>
      <c r="S139" s="36"/>
      <c r="T139" s="48"/>
      <c r="U139" s="62"/>
      <c r="V139" s="62"/>
      <c r="W139" s="49"/>
      <c r="X139" s="63" t="s">
        <v>17</v>
      </c>
      <c r="Y139" s="47" t="s">
        <v>21</v>
      </c>
    </row>
    <row r="140" spans="1:25" s="3" customFormat="1" ht="21.6" customHeight="1" thickBot="1" x14ac:dyDescent="0.3">
      <c r="A140" s="30">
        <v>46083</v>
      </c>
      <c r="B140" s="50" t="s">
        <v>10</v>
      </c>
      <c r="C140" s="121" t="s">
        <v>16</v>
      </c>
      <c r="D140" s="113"/>
      <c r="E140" s="125" t="s">
        <v>11</v>
      </c>
      <c r="F140" s="113"/>
      <c r="G140" s="125" t="s">
        <v>13</v>
      </c>
      <c r="H140" s="113"/>
      <c r="I140" s="125" t="s">
        <v>14</v>
      </c>
      <c r="J140" s="144"/>
      <c r="K140" s="247" t="s">
        <v>20</v>
      </c>
      <c r="M140" s="276" t="s">
        <v>24</v>
      </c>
      <c r="N140" s="35"/>
      <c r="O140" s="33"/>
      <c r="P140" s="33"/>
      <c r="Q140" s="33"/>
      <c r="R140" s="33"/>
      <c r="S140" s="36"/>
      <c r="T140" s="37" t="s">
        <v>18</v>
      </c>
      <c r="U140" s="32" t="s">
        <v>22</v>
      </c>
      <c r="V140" s="32" t="s">
        <v>16</v>
      </c>
      <c r="W140" s="38" t="s">
        <v>17</v>
      </c>
      <c r="X140" s="54"/>
      <c r="Y140" s="56"/>
    </row>
    <row r="141" spans="1:25" s="3" customFormat="1" ht="21.6" customHeight="1" thickBot="1" x14ac:dyDescent="0.3">
      <c r="A141" s="30">
        <v>46084</v>
      </c>
      <c r="B141" s="50" t="s">
        <v>19</v>
      </c>
      <c r="C141" s="127" t="s">
        <v>11</v>
      </c>
      <c r="D141" s="33"/>
      <c r="E141" s="41" t="s">
        <v>13</v>
      </c>
      <c r="F141" s="33"/>
      <c r="G141" s="121" t="s">
        <v>16</v>
      </c>
      <c r="H141" s="33"/>
      <c r="I141" s="121" t="s">
        <v>16</v>
      </c>
      <c r="K141" s="44" t="s">
        <v>15</v>
      </c>
      <c r="M141" s="277" t="s">
        <v>14</v>
      </c>
      <c r="N141" s="35"/>
      <c r="O141" s="33"/>
      <c r="P141" s="33"/>
      <c r="Q141" s="33"/>
      <c r="R141" s="33"/>
      <c r="S141" s="36"/>
      <c r="T141" s="43" t="s">
        <v>22</v>
      </c>
      <c r="U141" s="41" t="s">
        <v>16</v>
      </c>
      <c r="V141" s="41" t="s">
        <v>17</v>
      </c>
      <c r="W141" s="44" t="s">
        <v>21</v>
      </c>
      <c r="X141" s="39"/>
      <c r="Y141" s="40"/>
    </row>
    <row r="142" spans="1:25" s="3" customFormat="1" ht="21.6" customHeight="1" thickBot="1" x14ac:dyDescent="0.3">
      <c r="A142" s="30">
        <v>46085</v>
      </c>
      <c r="B142" s="50" t="s">
        <v>23</v>
      </c>
      <c r="C142" s="127" t="s">
        <v>14</v>
      </c>
      <c r="D142" s="33"/>
      <c r="E142" s="41" t="s">
        <v>11</v>
      </c>
      <c r="F142" s="33"/>
      <c r="G142" s="121" t="s">
        <v>16</v>
      </c>
      <c r="H142" s="33"/>
      <c r="I142" s="41" t="s">
        <v>13</v>
      </c>
      <c r="K142" s="44" t="s">
        <v>20</v>
      </c>
      <c r="M142" s="277" t="s">
        <v>13</v>
      </c>
      <c r="N142" s="35"/>
      <c r="O142" s="33"/>
      <c r="P142" s="33"/>
      <c r="Q142" s="33"/>
      <c r="R142" s="33"/>
      <c r="S142" s="36"/>
      <c r="T142" s="43" t="s">
        <v>16</v>
      </c>
      <c r="U142" s="43" t="s">
        <v>16</v>
      </c>
      <c r="V142" s="41" t="s">
        <v>21</v>
      </c>
      <c r="W142" s="44" t="s">
        <v>18</v>
      </c>
      <c r="X142" s="39"/>
      <c r="Y142" s="40"/>
    </row>
    <row r="143" spans="1:25" s="3" customFormat="1" ht="21.6" customHeight="1" thickBot="1" x14ac:dyDescent="0.3">
      <c r="A143" s="30">
        <v>46086</v>
      </c>
      <c r="B143" s="50" t="s">
        <v>25</v>
      </c>
      <c r="C143" s="127" t="s">
        <v>13</v>
      </c>
      <c r="D143" s="33"/>
      <c r="E143" s="41" t="s">
        <v>14</v>
      </c>
      <c r="F143" s="33"/>
      <c r="G143" s="41" t="s">
        <v>11</v>
      </c>
      <c r="H143" s="33"/>
      <c r="I143" s="121" t="s">
        <v>16</v>
      </c>
      <c r="K143" s="44" t="s">
        <v>15</v>
      </c>
      <c r="M143" s="277" t="s">
        <v>13</v>
      </c>
      <c r="N143" s="35"/>
      <c r="O143" s="33"/>
      <c r="P143" s="33"/>
      <c r="Q143" s="33"/>
      <c r="R143" s="33"/>
      <c r="S143" s="36"/>
      <c r="T143" s="43" t="s">
        <v>17</v>
      </c>
      <c r="U143" s="41" t="s">
        <v>21</v>
      </c>
      <c r="V143" s="41" t="s">
        <v>18</v>
      </c>
      <c r="W143" s="44" t="s">
        <v>16</v>
      </c>
      <c r="X143" s="39"/>
      <c r="Y143" s="40"/>
    </row>
    <row r="144" spans="1:25" s="3" customFormat="1" ht="21.6" customHeight="1" thickBot="1" x14ac:dyDescent="0.3">
      <c r="A144" s="30">
        <v>46087</v>
      </c>
      <c r="B144" s="101" t="s">
        <v>26</v>
      </c>
      <c r="C144" s="121" t="s">
        <v>16</v>
      </c>
      <c r="D144" s="120"/>
      <c r="E144" s="121" t="s">
        <v>13</v>
      </c>
      <c r="F144" s="120"/>
      <c r="G144" s="121" t="s">
        <v>14</v>
      </c>
      <c r="H144" s="120"/>
      <c r="I144" s="121" t="s">
        <v>11</v>
      </c>
      <c r="J144" s="264"/>
      <c r="K144" s="248" t="s">
        <v>20</v>
      </c>
      <c r="M144" s="203" t="s">
        <v>16</v>
      </c>
      <c r="N144" s="35"/>
      <c r="O144" s="33"/>
      <c r="P144" s="33"/>
      <c r="Q144" s="33"/>
      <c r="R144" s="33"/>
      <c r="S144" s="36"/>
      <c r="T144" s="43" t="s">
        <v>16</v>
      </c>
      <c r="U144" s="41" t="s">
        <v>18</v>
      </c>
      <c r="V144" s="41" t="s">
        <v>22</v>
      </c>
      <c r="W144" s="44" t="s">
        <v>16</v>
      </c>
      <c r="X144" s="48"/>
      <c r="Y144" s="49"/>
    </row>
    <row r="145" spans="1:25" s="3" customFormat="1" ht="21.6" customHeight="1" x14ac:dyDescent="0.25">
      <c r="A145" s="30">
        <v>46088</v>
      </c>
      <c r="B145" s="31" t="s">
        <v>27</v>
      </c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5"/>
      <c r="O145" s="41" t="s">
        <v>15</v>
      </c>
      <c r="P145" s="41" t="s">
        <v>29</v>
      </c>
      <c r="Q145" s="41" t="s">
        <v>22</v>
      </c>
      <c r="R145" s="41" t="s">
        <v>16</v>
      </c>
      <c r="S145" s="36"/>
      <c r="T145" s="54"/>
      <c r="U145" s="55"/>
      <c r="V145" s="55"/>
      <c r="W145" s="56"/>
      <c r="X145" s="57" t="s">
        <v>17</v>
      </c>
      <c r="Y145" s="58" t="s">
        <v>21</v>
      </c>
    </row>
    <row r="146" spans="1:25" s="3" customFormat="1" ht="21.6" customHeight="1" thickBot="1" x14ac:dyDescent="0.3">
      <c r="A146" s="30">
        <v>46089</v>
      </c>
      <c r="B146" s="31" t="s">
        <v>28</v>
      </c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5"/>
      <c r="O146" s="32" t="s">
        <v>18</v>
      </c>
      <c r="Q146" s="41" t="s">
        <v>17</v>
      </c>
      <c r="R146" s="32" t="s">
        <v>21</v>
      </c>
      <c r="S146" s="36"/>
      <c r="T146" s="48"/>
      <c r="U146" s="62"/>
      <c r="V146" s="62"/>
      <c r="W146" s="49"/>
      <c r="X146" s="63" t="s">
        <v>18</v>
      </c>
      <c r="Y146" s="47" t="s">
        <v>22</v>
      </c>
    </row>
    <row r="147" spans="1:25" s="3" customFormat="1" ht="21.6" customHeight="1" x14ac:dyDescent="0.25">
      <c r="A147" s="30">
        <v>46090</v>
      </c>
      <c r="B147" s="50" t="s">
        <v>10</v>
      </c>
      <c r="C147" s="103" t="s">
        <v>11</v>
      </c>
      <c r="D147" s="33"/>
      <c r="E147" s="37" t="s">
        <v>16</v>
      </c>
      <c r="F147" s="33"/>
      <c r="G147" s="103" t="s">
        <v>13</v>
      </c>
      <c r="H147" s="33"/>
      <c r="I147" s="103" t="s">
        <v>13</v>
      </c>
      <c r="K147" s="247" t="s">
        <v>15</v>
      </c>
      <c r="M147" s="178" t="s">
        <v>14</v>
      </c>
      <c r="N147" s="35"/>
      <c r="O147" s="33"/>
      <c r="P147" s="33"/>
      <c r="Q147" s="33"/>
      <c r="R147" s="33"/>
      <c r="S147" s="36"/>
      <c r="T147" s="37" t="s">
        <v>16</v>
      </c>
      <c r="U147" s="32" t="s">
        <v>17</v>
      </c>
      <c r="V147" s="32" t="s">
        <v>16</v>
      </c>
      <c r="W147" s="38" t="s">
        <v>18</v>
      </c>
      <c r="X147" s="54"/>
      <c r="Y147" s="56"/>
    </row>
    <row r="148" spans="1:25" s="3" customFormat="1" ht="21.6" customHeight="1" x14ac:dyDescent="0.25">
      <c r="A148" s="30">
        <v>46091</v>
      </c>
      <c r="B148" s="50" t="s">
        <v>19</v>
      </c>
      <c r="C148" s="104" t="s">
        <v>14</v>
      </c>
      <c r="D148" s="33"/>
      <c r="E148" s="104" t="s">
        <v>11</v>
      </c>
      <c r="F148" s="33"/>
      <c r="G148" s="37" t="s">
        <v>16</v>
      </c>
      <c r="H148" s="33"/>
      <c r="I148" s="37" t="s">
        <v>16</v>
      </c>
      <c r="K148" s="44" t="s">
        <v>20</v>
      </c>
      <c r="M148" s="179" t="s">
        <v>13</v>
      </c>
      <c r="N148" s="35"/>
      <c r="O148" s="33"/>
      <c r="P148" s="33"/>
      <c r="Q148" s="33"/>
      <c r="R148" s="33"/>
      <c r="S148" s="36"/>
      <c r="T148" s="43" t="s">
        <v>17</v>
      </c>
      <c r="U148" s="41" t="s">
        <v>21</v>
      </c>
      <c r="V148" s="41" t="s">
        <v>18</v>
      </c>
      <c r="W148" s="44" t="s">
        <v>22</v>
      </c>
      <c r="X148" s="39"/>
      <c r="Y148" s="40"/>
    </row>
    <row r="149" spans="1:25" s="3" customFormat="1" ht="21.6" customHeight="1" x14ac:dyDescent="0.25">
      <c r="A149" s="30">
        <v>46092</v>
      </c>
      <c r="B149" s="50" t="s">
        <v>23</v>
      </c>
      <c r="C149" s="104" t="s">
        <v>13</v>
      </c>
      <c r="D149" s="33"/>
      <c r="E149" s="104" t="s">
        <v>14</v>
      </c>
      <c r="F149" s="33"/>
      <c r="G149" s="37" t="s">
        <v>16</v>
      </c>
      <c r="H149" s="33"/>
      <c r="I149" s="104" t="s">
        <v>14</v>
      </c>
      <c r="K149" s="44" t="s">
        <v>15</v>
      </c>
      <c r="M149" s="179" t="s">
        <v>24</v>
      </c>
      <c r="N149" s="35"/>
      <c r="O149" s="33"/>
      <c r="P149" s="33"/>
      <c r="Q149" s="33"/>
      <c r="R149" s="33"/>
      <c r="S149" s="36"/>
      <c r="T149" s="43" t="s">
        <v>21</v>
      </c>
      <c r="U149" s="41" t="s">
        <v>18</v>
      </c>
      <c r="V149" s="41" t="s">
        <v>22</v>
      </c>
      <c r="W149" s="44" t="s">
        <v>16</v>
      </c>
      <c r="X149" s="39"/>
      <c r="Y149" s="40"/>
    </row>
    <row r="150" spans="1:25" s="3" customFormat="1" ht="21.6" customHeight="1" x14ac:dyDescent="0.25">
      <c r="A150" s="30">
        <v>46093</v>
      </c>
      <c r="B150" s="50" t="s">
        <v>25</v>
      </c>
      <c r="C150" s="104" t="s">
        <v>11</v>
      </c>
      <c r="D150" s="33"/>
      <c r="E150" s="104" t="s">
        <v>13</v>
      </c>
      <c r="F150" s="33"/>
      <c r="G150" s="104" t="s">
        <v>14</v>
      </c>
      <c r="H150" s="33"/>
      <c r="I150" s="104" t="s">
        <v>24</v>
      </c>
      <c r="K150" s="44" t="s">
        <v>20</v>
      </c>
      <c r="M150" s="278" t="s">
        <v>16</v>
      </c>
      <c r="N150" s="35"/>
      <c r="O150" s="33"/>
      <c r="P150" s="33"/>
      <c r="Q150" s="33"/>
      <c r="R150" s="33"/>
      <c r="S150" s="36"/>
      <c r="T150" s="43" t="s">
        <v>18</v>
      </c>
      <c r="U150" s="41" t="s">
        <v>16</v>
      </c>
      <c r="V150" s="41" t="s">
        <v>16</v>
      </c>
      <c r="W150" s="44" t="s">
        <v>17</v>
      </c>
      <c r="X150" s="39"/>
      <c r="Y150" s="40"/>
    </row>
    <row r="151" spans="1:25" s="3" customFormat="1" ht="21.6" customHeight="1" thickBot="1" x14ac:dyDescent="0.3">
      <c r="A151" s="30">
        <v>46094</v>
      </c>
      <c r="B151" s="101" t="s">
        <v>26</v>
      </c>
      <c r="C151" s="37" t="s">
        <v>16</v>
      </c>
      <c r="D151" s="33"/>
      <c r="E151" s="37" t="s">
        <v>11</v>
      </c>
      <c r="F151" s="33"/>
      <c r="G151" s="105" t="s">
        <v>13</v>
      </c>
      <c r="H151" s="33"/>
      <c r="I151" s="105" t="s">
        <v>14</v>
      </c>
      <c r="K151" s="248" t="s">
        <v>15</v>
      </c>
      <c r="M151" s="279" t="s">
        <v>24</v>
      </c>
      <c r="N151" s="35"/>
      <c r="O151" s="33"/>
      <c r="P151" s="33"/>
      <c r="Q151" s="33"/>
      <c r="R151" s="33"/>
      <c r="S151" s="36"/>
      <c r="T151" s="43" t="s">
        <v>22</v>
      </c>
      <c r="U151" s="41" t="s">
        <v>16</v>
      </c>
      <c r="V151" s="41" t="s">
        <v>17</v>
      </c>
      <c r="W151" s="44" t="s">
        <v>21</v>
      </c>
      <c r="X151" s="48"/>
      <c r="Y151" s="49"/>
    </row>
    <row r="152" spans="1:25" s="3" customFormat="1" ht="21.6" customHeight="1" x14ac:dyDescent="0.25">
      <c r="A152" s="30">
        <v>46095</v>
      </c>
      <c r="B152" s="31" t="s">
        <v>27</v>
      </c>
      <c r="C152" s="173"/>
      <c r="D152" s="52"/>
      <c r="E152" s="33"/>
      <c r="F152" s="52"/>
      <c r="G152" s="33"/>
      <c r="H152" s="52"/>
      <c r="I152" s="33"/>
      <c r="J152" s="33"/>
      <c r="K152" s="33"/>
      <c r="L152" s="33"/>
      <c r="M152" s="33"/>
      <c r="N152" s="35"/>
      <c r="O152" s="53" t="s">
        <v>20</v>
      </c>
      <c r="P152" s="33"/>
      <c r="Q152" s="53" t="s">
        <v>17</v>
      </c>
      <c r="R152" s="53" t="s">
        <v>21</v>
      </c>
      <c r="S152" s="36"/>
      <c r="T152" s="54"/>
      <c r="U152" s="55"/>
      <c r="V152" s="55"/>
      <c r="W152" s="56"/>
      <c r="X152" s="57" t="s">
        <v>18</v>
      </c>
      <c r="Y152" s="58" t="s">
        <v>22</v>
      </c>
    </row>
    <row r="153" spans="1:25" s="3" customFormat="1" ht="21.6" customHeight="1" thickBot="1" x14ac:dyDescent="0.3">
      <c r="A153" s="30">
        <v>46096</v>
      </c>
      <c r="B153" s="31" t="s">
        <v>28</v>
      </c>
      <c r="C153" s="59"/>
      <c r="D153" s="60"/>
      <c r="E153" s="60"/>
      <c r="F153" s="60"/>
      <c r="G153" s="60"/>
      <c r="H153" s="60"/>
      <c r="I153" s="60"/>
      <c r="J153" s="60"/>
      <c r="K153" s="33"/>
      <c r="L153" s="33"/>
      <c r="M153" s="60"/>
      <c r="N153" s="35"/>
      <c r="O153" s="53" t="s">
        <v>16</v>
      </c>
      <c r="P153" s="53" t="s">
        <v>29</v>
      </c>
      <c r="Q153" s="53" t="s">
        <v>22</v>
      </c>
      <c r="R153" s="53" t="s">
        <v>18</v>
      </c>
      <c r="S153" s="36"/>
      <c r="T153" s="48"/>
      <c r="U153" s="62"/>
      <c r="V153" s="62"/>
      <c r="W153" s="49"/>
      <c r="X153" s="63" t="s">
        <v>16</v>
      </c>
      <c r="Y153" s="47" t="s">
        <v>17</v>
      </c>
    </row>
    <row r="154" spans="1:25" s="3" customFormat="1" ht="21.6" customHeight="1" x14ac:dyDescent="0.25">
      <c r="A154" s="30">
        <v>46097</v>
      </c>
      <c r="B154" s="50" t="s">
        <v>10</v>
      </c>
      <c r="C154" s="32" t="s">
        <v>14</v>
      </c>
      <c r="D154" s="33"/>
      <c r="E154" s="32" t="s">
        <v>11</v>
      </c>
      <c r="F154" s="33"/>
      <c r="G154" s="37" t="s">
        <v>16</v>
      </c>
      <c r="H154" s="33"/>
      <c r="I154" s="32" t="s">
        <v>24</v>
      </c>
      <c r="K154" s="247" t="s">
        <v>20</v>
      </c>
      <c r="M154" s="278" t="s">
        <v>13</v>
      </c>
      <c r="N154" s="35"/>
      <c r="O154" s="33"/>
      <c r="P154" s="33"/>
      <c r="Q154" s="33"/>
      <c r="R154" s="33"/>
      <c r="S154" s="36"/>
      <c r="T154" s="37" t="s">
        <v>21</v>
      </c>
      <c r="U154" s="32" t="s">
        <v>18</v>
      </c>
      <c r="V154" s="32" t="s">
        <v>22</v>
      </c>
      <c r="W154" s="38" t="s">
        <v>16</v>
      </c>
      <c r="X154" s="54"/>
      <c r="Y154" s="56"/>
    </row>
    <row r="155" spans="1:25" s="3" customFormat="1" ht="21.6" customHeight="1" x14ac:dyDescent="0.25">
      <c r="A155" s="30">
        <v>46098</v>
      </c>
      <c r="B155" s="50" t="s">
        <v>19</v>
      </c>
      <c r="C155" s="41" t="s">
        <v>13</v>
      </c>
      <c r="D155" s="33"/>
      <c r="E155" s="41" t="s">
        <v>14</v>
      </c>
      <c r="F155" s="33"/>
      <c r="G155" s="41" t="s">
        <v>24</v>
      </c>
      <c r="H155" s="33"/>
      <c r="I155" s="37" t="s">
        <v>16</v>
      </c>
      <c r="K155" s="44" t="s">
        <v>15</v>
      </c>
      <c r="M155" s="277" t="s">
        <v>14</v>
      </c>
      <c r="N155" s="35"/>
      <c r="O155" s="33"/>
      <c r="P155" s="33"/>
      <c r="Q155" s="33"/>
      <c r="R155" s="33"/>
      <c r="S155" s="36"/>
      <c r="T155" s="43" t="s">
        <v>18</v>
      </c>
      <c r="U155" s="41" t="s">
        <v>22</v>
      </c>
      <c r="V155" s="41" t="s">
        <v>16</v>
      </c>
      <c r="W155" s="44" t="s">
        <v>17</v>
      </c>
      <c r="X155" s="39"/>
      <c r="Y155" s="40"/>
    </row>
    <row r="156" spans="1:25" s="3" customFormat="1" ht="21.6" customHeight="1" x14ac:dyDescent="0.25">
      <c r="A156" s="30">
        <v>46099</v>
      </c>
      <c r="B156" s="50" t="s">
        <v>23</v>
      </c>
      <c r="C156" s="41" t="s">
        <v>13</v>
      </c>
      <c r="D156" s="33"/>
      <c r="E156" s="41" t="s">
        <v>13</v>
      </c>
      <c r="F156" s="33"/>
      <c r="G156" s="41" t="s">
        <v>14</v>
      </c>
      <c r="H156" s="33"/>
      <c r="I156" s="41" t="s">
        <v>24</v>
      </c>
      <c r="K156" s="44" t="s">
        <v>20</v>
      </c>
      <c r="M156" s="278" t="s">
        <v>16</v>
      </c>
      <c r="N156" s="35"/>
      <c r="O156" s="33"/>
      <c r="P156" s="33"/>
      <c r="Q156" s="33"/>
      <c r="R156" s="33"/>
      <c r="S156" s="36"/>
      <c r="T156" s="43" t="s">
        <v>16</v>
      </c>
      <c r="U156" s="41" t="s">
        <v>16</v>
      </c>
      <c r="V156" s="41" t="s">
        <v>17</v>
      </c>
      <c r="W156" s="44" t="s">
        <v>21</v>
      </c>
      <c r="X156" s="39"/>
      <c r="Y156" s="40"/>
    </row>
    <row r="157" spans="1:25" s="3" customFormat="1" ht="21.6" customHeight="1" x14ac:dyDescent="0.25">
      <c r="A157" s="30">
        <v>46100</v>
      </c>
      <c r="B157" s="50" t="s">
        <v>25</v>
      </c>
      <c r="C157" s="37" t="s">
        <v>16</v>
      </c>
      <c r="D157" s="33"/>
      <c r="E157" s="41" t="s">
        <v>13</v>
      </c>
      <c r="F157" s="33"/>
      <c r="G157" s="41" t="s">
        <v>13</v>
      </c>
      <c r="H157" s="33"/>
      <c r="I157" s="41" t="s">
        <v>14</v>
      </c>
      <c r="K157" s="44" t="s">
        <v>15</v>
      </c>
      <c r="M157" s="277" t="s">
        <v>24</v>
      </c>
      <c r="N157" s="35"/>
      <c r="O157" s="33"/>
      <c r="P157" s="33"/>
      <c r="Q157" s="33"/>
      <c r="R157" s="33"/>
      <c r="S157" s="36"/>
      <c r="T157" s="43" t="s">
        <v>16</v>
      </c>
      <c r="U157" s="41" t="s">
        <v>17</v>
      </c>
      <c r="V157" s="41" t="s">
        <v>21</v>
      </c>
      <c r="W157" s="44" t="s">
        <v>18</v>
      </c>
      <c r="X157" s="39"/>
      <c r="Y157" s="40"/>
    </row>
    <row r="158" spans="1:25" s="3" customFormat="1" ht="21.6" customHeight="1" thickBot="1" x14ac:dyDescent="0.3">
      <c r="A158" s="30">
        <v>46101</v>
      </c>
      <c r="B158" s="50" t="s">
        <v>26</v>
      </c>
      <c r="C158" s="64" t="s">
        <v>11</v>
      </c>
      <c r="D158" s="65"/>
      <c r="E158" s="41" t="s">
        <v>13</v>
      </c>
      <c r="F158" s="65"/>
      <c r="G158" s="37" t="s">
        <v>16</v>
      </c>
      <c r="H158" s="65"/>
      <c r="I158" s="64" t="s">
        <v>13</v>
      </c>
      <c r="J158" s="94"/>
      <c r="K158" s="248" t="s">
        <v>20</v>
      </c>
      <c r="M158" s="280" t="s">
        <v>14</v>
      </c>
      <c r="N158" s="25"/>
      <c r="O158" s="65"/>
      <c r="P158" s="65"/>
      <c r="Q158" s="65"/>
      <c r="R158" s="65"/>
      <c r="S158" s="67"/>
      <c r="T158" s="43" t="s">
        <v>16</v>
      </c>
      <c r="U158" s="41" t="s">
        <v>21</v>
      </c>
      <c r="V158" s="41" t="s">
        <v>18</v>
      </c>
      <c r="W158" s="44" t="s">
        <v>16</v>
      </c>
      <c r="X158" s="48"/>
      <c r="Y158" s="49"/>
    </row>
    <row r="159" spans="1:25" s="3" customFormat="1" ht="21.6" customHeight="1" x14ac:dyDescent="0.25">
      <c r="A159" s="30">
        <v>46102</v>
      </c>
      <c r="B159" s="84" t="s">
        <v>27</v>
      </c>
      <c r="C159" s="85"/>
      <c r="D159" s="7"/>
      <c r="E159" s="7"/>
      <c r="F159" s="7"/>
      <c r="G159" s="7"/>
      <c r="H159" s="7"/>
      <c r="I159" s="7"/>
      <c r="J159" s="7"/>
      <c r="K159" s="7"/>
      <c r="L159" s="33"/>
      <c r="M159" s="7"/>
      <c r="N159" s="20"/>
      <c r="O159" s="86" t="s">
        <v>15</v>
      </c>
      <c r="P159" s="41" t="s">
        <v>29</v>
      </c>
      <c r="Q159" s="86" t="s">
        <v>21</v>
      </c>
      <c r="R159" s="86" t="s">
        <v>18</v>
      </c>
      <c r="S159" s="87"/>
      <c r="T159" s="54"/>
      <c r="U159" s="55"/>
      <c r="V159" s="55"/>
      <c r="W159" s="56"/>
      <c r="X159" s="57" t="s">
        <v>17</v>
      </c>
      <c r="Y159" s="58" t="s">
        <v>18</v>
      </c>
    </row>
    <row r="160" spans="1:25" s="3" customFormat="1" ht="21.6" customHeight="1" thickBot="1" x14ac:dyDescent="0.3">
      <c r="A160" s="30">
        <v>46103</v>
      </c>
      <c r="B160" s="50" t="s">
        <v>28</v>
      </c>
      <c r="C160" s="59"/>
      <c r="D160" s="60"/>
      <c r="E160" s="60"/>
      <c r="F160" s="60"/>
      <c r="G160" s="60"/>
      <c r="H160" s="60"/>
      <c r="I160" s="60"/>
      <c r="J160" s="60"/>
      <c r="K160" s="60"/>
      <c r="L160" s="33"/>
      <c r="M160" s="60"/>
      <c r="N160" s="35"/>
      <c r="O160" s="41" t="s">
        <v>17</v>
      </c>
      <c r="Q160" s="41" t="s">
        <v>22</v>
      </c>
      <c r="R160" s="41" t="s">
        <v>16</v>
      </c>
      <c r="T160" s="48"/>
      <c r="U160" s="62"/>
      <c r="V160" s="62"/>
      <c r="W160" s="49"/>
      <c r="X160" s="63" t="s">
        <v>21</v>
      </c>
      <c r="Y160" s="47" t="s">
        <v>16</v>
      </c>
    </row>
    <row r="161" spans="1:25" s="3" customFormat="1" ht="21.6" customHeight="1" thickBot="1" x14ac:dyDescent="0.3">
      <c r="A161" s="30">
        <v>46104</v>
      </c>
      <c r="B161" s="50" t="s">
        <v>10</v>
      </c>
      <c r="C161" s="135" t="s">
        <v>13</v>
      </c>
      <c r="D161" s="113"/>
      <c r="E161" s="135" t="s">
        <v>14</v>
      </c>
      <c r="F161" s="113"/>
      <c r="G161" s="195" t="s">
        <v>11</v>
      </c>
      <c r="H161" s="113"/>
      <c r="I161" s="121" t="s">
        <v>16</v>
      </c>
      <c r="K161" s="250" t="s">
        <v>15</v>
      </c>
      <c r="M161" s="203" t="s">
        <v>16</v>
      </c>
      <c r="N161" s="35"/>
      <c r="O161" s="33"/>
      <c r="P161" s="33"/>
      <c r="Q161" s="33"/>
      <c r="R161" s="33"/>
      <c r="S161" s="36"/>
      <c r="T161" s="37" t="s">
        <v>17</v>
      </c>
      <c r="U161" s="32" t="s">
        <v>16</v>
      </c>
      <c r="V161" s="32" t="s">
        <v>18</v>
      </c>
      <c r="W161" s="38" t="s">
        <v>22</v>
      </c>
      <c r="X161" s="54"/>
      <c r="Y161" s="56"/>
    </row>
    <row r="162" spans="1:25" s="3" customFormat="1" ht="21.6" customHeight="1" thickBot="1" x14ac:dyDescent="0.3">
      <c r="A162" s="30">
        <v>46105</v>
      </c>
      <c r="B162" s="50" t="s">
        <v>19</v>
      </c>
      <c r="C162" s="135" t="s">
        <v>13</v>
      </c>
      <c r="D162" s="33"/>
      <c r="E162" s="103" t="s">
        <v>13</v>
      </c>
      <c r="F162" s="33"/>
      <c r="G162" s="196" t="s">
        <v>14</v>
      </c>
      <c r="H162" s="33"/>
      <c r="I162" s="103" t="s">
        <v>24</v>
      </c>
      <c r="K162" s="251" t="s">
        <v>20</v>
      </c>
      <c r="M162" s="203" t="s">
        <v>16</v>
      </c>
      <c r="N162" s="35"/>
      <c r="O162" s="33"/>
      <c r="P162" s="33"/>
      <c r="Q162" s="33"/>
      <c r="R162" s="33"/>
      <c r="S162" s="36"/>
      <c r="T162" s="43" t="s">
        <v>21</v>
      </c>
      <c r="U162" s="41" t="s">
        <v>18</v>
      </c>
      <c r="V162" s="41" t="s">
        <v>16</v>
      </c>
      <c r="W162" s="44" t="s">
        <v>16</v>
      </c>
      <c r="X162" s="39"/>
      <c r="Y162" s="40"/>
    </row>
    <row r="163" spans="1:25" s="3" customFormat="1" ht="21.6" customHeight="1" thickBot="1" x14ac:dyDescent="0.3">
      <c r="A163" s="30">
        <v>46106</v>
      </c>
      <c r="B163" s="50" t="s">
        <v>23</v>
      </c>
      <c r="C163" s="121" t="s">
        <v>16</v>
      </c>
      <c r="D163" s="33"/>
      <c r="E163" s="121" t="s">
        <v>16</v>
      </c>
      <c r="F163" s="33"/>
      <c r="G163" s="103" t="s">
        <v>13</v>
      </c>
      <c r="H163" s="33"/>
      <c r="I163" s="104" t="s">
        <v>14</v>
      </c>
      <c r="K163" s="251" t="s">
        <v>15</v>
      </c>
      <c r="M163" s="179" t="s">
        <v>24</v>
      </c>
      <c r="N163" s="35"/>
      <c r="O163" s="33"/>
      <c r="P163" s="33"/>
      <c r="Q163" s="33"/>
      <c r="R163" s="33"/>
      <c r="S163" s="36"/>
      <c r="T163" s="43" t="s">
        <v>18</v>
      </c>
      <c r="U163" s="41" t="s">
        <v>22</v>
      </c>
      <c r="V163" s="41" t="s">
        <v>16</v>
      </c>
      <c r="W163" s="44" t="s">
        <v>16</v>
      </c>
      <c r="X163" s="39"/>
      <c r="Y163" s="40"/>
    </row>
    <row r="164" spans="1:25" s="3" customFormat="1" ht="21.6" customHeight="1" thickBot="1" x14ac:dyDescent="0.3">
      <c r="A164" s="30">
        <v>46107</v>
      </c>
      <c r="B164" s="50" t="s">
        <v>25</v>
      </c>
      <c r="C164" s="105" t="s">
        <v>11</v>
      </c>
      <c r="D164" s="33"/>
      <c r="E164" s="121" t="s">
        <v>16</v>
      </c>
      <c r="F164" s="33"/>
      <c r="G164" s="104" t="s">
        <v>11</v>
      </c>
      <c r="H164" s="33"/>
      <c r="I164" s="105" t="s">
        <v>13</v>
      </c>
      <c r="K164" s="251" t="s">
        <v>20</v>
      </c>
      <c r="M164" s="179" t="s">
        <v>14</v>
      </c>
      <c r="N164" s="35"/>
      <c r="O164" s="33"/>
      <c r="P164" s="33"/>
      <c r="Q164" s="33"/>
      <c r="R164" s="33"/>
      <c r="S164" s="36"/>
      <c r="T164" s="43" t="s">
        <v>22</v>
      </c>
      <c r="U164" s="41" t="s">
        <v>16</v>
      </c>
      <c r="V164" s="41" t="s">
        <v>17</v>
      </c>
      <c r="W164" s="44" t="s">
        <v>21</v>
      </c>
      <c r="X164" s="39"/>
      <c r="Y164" s="40"/>
    </row>
    <row r="165" spans="1:25" s="3" customFormat="1" ht="21.6" customHeight="1" thickBot="1" x14ac:dyDescent="0.3">
      <c r="A165" s="30">
        <v>46108</v>
      </c>
      <c r="B165" s="101" t="s">
        <v>26</v>
      </c>
      <c r="C165" s="121" t="s">
        <v>16</v>
      </c>
      <c r="D165" s="120"/>
      <c r="E165" s="109" t="s">
        <v>11</v>
      </c>
      <c r="F165" s="120"/>
      <c r="G165" s="121" t="s">
        <v>16</v>
      </c>
      <c r="H165" s="120"/>
      <c r="I165" s="135" t="s">
        <v>14</v>
      </c>
      <c r="K165" s="252" t="s">
        <v>15</v>
      </c>
      <c r="M165" s="253" t="s">
        <v>13</v>
      </c>
      <c r="N165" s="35"/>
      <c r="O165" s="33"/>
      <c r="P165" s="33"/>
      <c r="Q165" s="33"/>
      <c r="R165" s="33"/>
      <c r="S165" s="36"/>
      <c r="T165" s="43" t="s">
        <v>16</v>
      </c>
      <c r="U165" s="41" t="s">
        <v>17</v>
      </c>
      <c r="V165" s="41" t="s">
        <v>21</v>
      </c>
      <c r="W165" s="44" t="s">
        <v>18</v>
      </c>
      <c r="X165" s="48"/>
      <c r="Y165" s="49"/>
    </row>
    <row r="166" spans="1:25" s="3" customFormat="1" ht="21.6" customHeight="1" x14ac:dyDescent="0.25">
      <c r="A166" s="30">
        <v>46109</v>
      </c>
      <c r="B166" s="50" t="s">
        <v>27</v>
      </c>
      <c r="D166" s="33"/>
      <c r="F166" s="33"/>
      <c r="H166" s="33"/>
      <c r="N166" s="35"/>
      <c r="O166" s="41" t="s">
        <v>20</v>
      </c>
      <c r="Q166" s="41" t="s">
        <v>18</v>
      </c>
      <c r="R166" s="41" t="s">
        <v>22</v>
      </c>
      <c r="S166" s="36"/>
      <c r="T166" s="54"/>
      <c r="U166" s="55"/>
      <c r="V166" s="55"/>
      <c r="W166" s="56"/>
      <c r="X166" s="57" t="s">
        <v>22</v>
      </c>
      <c r="Y166" s="58" t="s">
        <v>16</v>
      </c>
    </row>
    <row r="167" spans="1:25" s="3" customFormat="1" ht="21.6" customHeight="1" thickBot="1" x14ac:dyDescent="0.3">
      <c r="A167" s="30">
        <v>46110</v>
      </c>
      <c r="B167" s="50" t="s">
        <v>28</v>
      </c>
      <c r="D167" s="33"/>
      <c r="F167" s="33"/>
      <c r="H167" s="33"/>
      <c r="N167" s="35"/>
      <c r="O167" s="41" t="s">
        <v>21</v>
      </c>
      <c r="P167" s="41" t="s">
        <v>29</v>
      </c>
      <c r="Q167" s="41" t="s">
        <v>16</v>
      </c>
      <c r="R167" s="41" t="s">
        <v>17</v>
      </c>
      <c r="S167" s="36"/>
      <c r="T167" s="48"/>
      <c r="U167" s="62"/>
      <c r="V167" s="62"/>
      <c r="W167" s="49"/>
      <c r="X167" s="63" t="s">
        <v>17</v>
      </c>
      <c r="Y167" s="47" t="s">
        <v>21</v>
      </c>
    </row>
    <row r="168" spans="1:25" s="3" customFormat="1" ht="21.6" customHeight="1" thickBot="1" x14ac:dyDescent="0.3">
      <c r="A168" s="30">
        <v>46111</v>
      </c>
      <c r="B168" s="50" t="s">
        <v>10</v>
      </c>
      <c r="C168" s="121" t="s">
        <v>16</v>
      </c>
      <c r="D168" s="113"/>
      <c r="E168" s="125" t="s">
        <v>11</v>
      </c>
      <c r="F168" s="113"/>
      <c r="G168" s="125" t="s">
        <v>13</v>
      </c>
      <c r="H168" s="113"/>
      <c r="I168" s="125" t="s">
        <v>14</v>
      </c>
      <c r="J168" s="144"/>
      <c r="K168" s="247" t="s">
        <v>20</v>
      </c>
      <c r="M168" s="276" t="s">
        <v>24</v>
      </c>
      <c r="N168" s="35"/>
      <c r="O168" s="33"/>
      <c r="P168" s="33"/>
      <c r="Q168" s="33"/>
      <c r="R168" s="33"/>
      <c r="S168" s="36"/>
      <c r="T168" s="37" t="s">
        <v>18</v>
      </c>
      <c r="U168" s="32" t="s">
        <v>22</v>
      </c>
      <c r="V168" s="32" t="s">
        <v>16</v>
      </c>
      <c r="W168" s="38" t="s">
        <v>17</v>
      </c>
      <c r="X168" s="54"/>
      <c r="Y168" s="56"/>
    </row>
    <row r="169" spans="1:25" s="3" customFormat="1" ht="21.6" customHeight="1" thickBot="1" x14ac:dyDescent="0.3">
      <c r="A169" s="30">
        <v>46112</v>
      </c>
      <c r="B169" s="50" t="s">
        <v>19</v>
      </c>
      <c r="C169" s="127" t="s">
        <v>11</v>
      </c>
      <c r="D169" s="33"/>
      <c r="E169" s="41" t="s">
        <v>13</v>
      </c>
      <c r="F169" s="33"/>
      <c r="G169" s="121" t="s">
        <v>16</v>
      </c>
      <c r="H169" s="33"/>
      <c r="I169" s="121" t="s">
        <v>16</v>
      </c>
      <c r="K169" s="44" t="s">
        <v>15</v>
      </c>
      <c r="M169" s="277" t="s">
        <v>14</v>
      </c>
      <c r="N169" s="35"/>
      <c r="O169" s="33"/>
      <c r="P169" s="33"/>
      <c r="Q169" s="33"/>
      <c r="R169" s="33"/>
      <c r="S169" s="36"/>
      <c r="T169" s="43" t="s">
        <v>22</v>
      </c>
      <c r="U169" s="41" t="s">
        <v>16</v>
      </c>
      <c r="V169" s="41" t="s">
        <v>17</v>
      </c>
      <c r="W169" s="44" t="s">
        <v>21</v>
      </c>
      <c r="X169" s="39"/>
      <c r="Y169" s="40"/>
    </row>
    <row r="170" spans="1:25" s="3" customFormat="1" ht="21.6" customHeight="1" thickBot="1" x14ac:dyDescent="0.3">
      <c r="A170" s="30">
        <v>46113</v>
      </c>
      <c r="B170" s="50" t="s">
        <v>23</v>
      </c>
      <c r="C170" s="127" t="s">
        <v>14</v>
      </c>
      <c r="D170" s="33"/>
      <c r="E170" s="41" t="s">
        <v>11</v>
      </c>
      <c r="F170" s="33"/>
      <c r="G170" s="121" t="s">
        <v>16</v>
      </c>
      <c r="H170" s="33"/>
      <c r="I170" s="41" t="s">
        <v>13</v>
      </c>
      <c r="K170" s="44" t="s">
        <v>20</v>
      </c>
      <c r="M170" s="277" t="s">
        <v>13</v>
      </c>
      <c r="N170" s="35"/>
      <c r="O170" s="33"/>
      <c r="P170" s="33"/>
      <c r="Q170" s="33"/>
      <c r="R170" s="33"/>
      <c r="S170" s="36"/>
      <c r="T170" s="43" t="s">
        <v>16</v>
      </c>
      <c r="U170" s="43" t="s">
        <v>16</v>
      </c>
      <c r="V170" s="41" t="s">
        <v>21</v>
      </c>
      <c r="W170" s="44" t="s">
        <v>18</v>
      </c>
      <c r="X170" s="39"/>
      <c r="Y170" s="40"/>
    </row>
    <row r="171" spans="1:25" s="3" customFormat="1" ht="21.6" customHeight="1" thickBot="1" x14ac:dyDescent="0.3">
      <c r="A171" s="30">
        <v>46114</v>
      </c>
      <c r="B171" s="50" t="s">
        <v>25</v>
      </c>
      <c r="C171" s="127" t="s">
        <v>13</v>
      </c>
      <c r="D171" s="33"/>
      <c r="E171" s="41" t="s">
        <v>14</v>
      </c>
      <c r="F171" s="33"/>
      <c r="G171" s="41" t="s">
        <v>11</v>
      </c>
      <c r="H171" s="33"/>
      <c r="I171" s="121" t="s">
        <v>16</v>
      </c>
      <c r="K171" s="44" t="s">
        <v>15</v>
      </c>
      <c r="M171" s="277" t="s">
        <v>13</v>
      </c>
      <c r="N171" s="35"/>
      <c r="O171" s="33"/>
      <c r="P171" s="33"/>
      <c r="Q171" s="33"/>
      <c r="R171" s="33"/>
      <c r="S171" s="36"/>
      <c r="T171" s="43" t="s">
        <v>17</v>
      </c>
      <c r="U171" s="41" t="s">
        <v>21</v>
      </c>
      <c r="V171" s="41" t="s">
        <v>18</v>
      </c>
      <c r="W171" s="44" t="s">
        <v>16</v>
      </c>
      <c r="X171" s="39"/>
      <c r="Y171" s="40"/>
    </row>
    <row r="172" spans="1:25" s="3" customFormat="1" ht="21.6" customHeight="1" thickBot="1" x14ac:dyDescent="0.3">
      <c r="A172" s="30">
        <v>46115</v>
      </c>
      <c r="B172" s="101" t="s">
        <v>26</v>
      </c>
      <c r="C172" s="121" t="s">
        <v>16</v>
      </c>
      <c r="D172" s="120"/>
      <c r="E172" s="121" t="s">
        <v>13</v>
      </c>
      <c r="F172" s="120"/>
      <c r="G172" s="121" t="s">
        <v>14</v>
      </c>
      <c r="H172" s="120"/>
      <c r="I172" s="121" t="s">
        <v>11</v>
      </c>
      <c r="J172" s="264"/>
      <c r="K172" s="248" t="s">
        <v>20</v>
      </c>
      <c r="M172" s="203" t="s">
        <v>16</v>
      </c>
      <c r="N172" s="35"/>
      <c r="O172" s="33"/>
      <c r="P172" s="33"/>
      <c r="Q172" s="33"/>
      <c r="R172" s="33"/>
      <c r="S172" s="36"/>
      <c r="T172" s="43" t="s">
        <v>16</v>
      </c>
      <c r="U172" s="41" t="s">
        <v>18</v>
      </c>
      <c r="V172" s="41" t="s">
        <v>22</v>
      </c>
      <c r="W172" s="44" t="s">
        <v>16</v>
      </c>
      <c r="X172" s="48"/>
      <c r="Y172" s="49"/>
    </row>
    <row r="173" spans="1:25" s="3" customFormat="1" ht="21.6" customHeight="1" x14ac:dyDescent="0.25">
      <c r="A173" s="30">
        <v>46116</v>
      </c>
      <c r="B173" s="31" t="s">
        <v>27</v>
      </c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5"/>
      <c r="O173" s="41" t="s">
        <v>15</v>
      </c>
      <c r="P173" s="41" t="s">
        <v>29</v>
      </c>
      <c r="Q173" s="41" t="s">
        <v>22</v>
      </c>
      <c r="R173" s="41" t="s">
        <v>16</v>
      </c>
      <c r="S173" s="36"/>
      <c r="T173" s="54"/>
      <c r="U173" s="55"/>
      <c r="V173" s="55"/>
      <c r="W173" s="56"/>
      <c r="X173" s="57" t="s">
        <v>17</v>
      </c>
      <c r="Y173" s="58" t="s">
        <v>21</v>
      </c>
    </row>
    <row r="174" spans="1:25" s="3" customFormat="1" ht="21.6" customHeight="1" thickBot="1" x14ac:dyDescent="0.3">
      <c r="A174" s="30">
        <v>46117</v>
      </c>
      <c r="B174" s="31" t="s">
        <v>28</v>
      </c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5"/>
      <c r="O174" s="32" t="s">
        <v>18</v>
      </c>
      <c r="Q174" s="41" t="s">
        <v>17</v>
      </c>
      <c r="R174" s="32" t="s">
        <v>21</v>
      </c>
      <c r="S174" s="36"/>
      <c r="T174" s="48"/>
      <c r="U174" s="62"/>
      <c r="V174" s="62"/>
      <c r="W174" s="49"/>
      <c r="X174" s="63" t="s">
        <v>18</v>
      </c>
      <c r="Y174" s="47" t="s">
        <v>22</v>
      </c>
    </row>
    <row r="175" spans="1:25" s="3" customFormat="1" ht="21.6" customHeight="1" x14ac:dyDescent="0.25">
      <c r="A175" s="30">
        <v>46118</v>
      </c>
      <c r="B175" s="50" t="s">
        <v>10</v>
      </c>
      <c r="C175" s="103" t="s">
        <v>11</v>
      </c>
      <c r="D175" s="33"/>
      <c r="E175" s="37" t="s">
        <v>16</v>
      </c>
      <c r="F175" s="33"/>
      <c r="G175" s="103" t="s">
        <v>13</v>
      </c>
      <c r="H175" s="33"/>
      <c r="I175" s="103" t="s">
        <v>13</v>
      </c>
      <c r="K175" s="247" t="s">
        <v>15</v>
      </c>
      <c r="M175" s="178" t="s">
        <v>14</v>
      </c>
      <c r="N175" s="35"/>
      <c r="O175" s="33"/>
      <c r="P175" s="33"/>
      <c r="Q175" s="33"/>
      <c r="R175" s="33"/>
      <c r="S175" s="36"/>
      <c r="T175" s="37" t="s">
        <v>16</v>
      </c>
      <c r="U175" s="32" t="s">
        <v>17</v>
      </c>
      <c r="V175" s="32" t="s">
        <v>16</v>
      </c>
      <c r="W175" s="38" t="s">
        <v>18</v>
      </c>
      <c r="X175" s="54"/>
      <c r="Y175" s="56"/>
    </row>
    <row r="176" spans="1:25" s="3" customFormat="1" ht="21.6" customHeight="1" x14ac:dyDescent="0.25">
      <c r="A176" s="30">
        <v>46119</v>
      </c>
      <c r="B176" s="50" t="s">
        <v>19</v>
      </c>
      <c r="C176" s="104" t="s">
        <v>14</v>
      </c>
      <c r="D176" s="33"/>
      <c r="E176" s="104" t="s">
        <v>11</v>
      </c>
      <c r="F176" s="33"/>
      <c r="G176" s="37" t="s">
        <v>16</v>
      </c>
      <c r="H176" s="33"/>
      <c r="I176" s="37" t="s">
        <v>16</v>
      </c>
      <c r="K176" s="44" t="s">
        <v>20</v>
      </c>
      <c r="M176" s="179" t="s">
        <v>13</v>
      </c>
      <c r="N176" s="35"/>
      <c r="O176" s="33"/>
      <c r="P176" s="33"/>
      <c r="Q176" s="33"/>
      <c r="R176" s="33"/>
      <c r="S176" s="36"/>
      <c r="T176" s="43" t="s">
        <v>17</v>
      </c>
      <c r="U176" s="41" t="s">
        <v>21</v>
      </c>
      <c r="V176" s="41" t="s">
        <v>18</v>
      </c>
      <c r="W176" s="44" t="s">
        <v>22</v>
      </c>
      <c r="X176" s="39"/>
      <c r="Y176" s="40"/>
    </row>
    <row r="177" spans="1:25" s="3" customFormat="1" ht="21.6" customHeight="1" x14ac:dyDescent="0.25">
      <c r="A177" s="30">
        <v>46120</v>
      </c>
      <c r="B177" s="50" t="s">
        <v>23</v>
      </c>
      <c r="C177" s="104" t="s">
        <v>13</v>
      </c>
      <c r="D177" s="33"/>
      <c r="E177" s="104" t="s">
        <v>14</v>
      </c>
      <c r="F177" s="33"/>
      <c r="G177" s="37" t="s">
        <v>16</v>
      </c>
      <c r="H177" s="33"/>
      <c r="I177" s="104" t="s">
        <v>14</v>
      </c>
      <c r="K177" s="44" t="s">
        <v>15</v>
      </c>
      <c r="M177" s="179" t="s">
        <v>24</v>
      </c>
      <c r="N177" s="35"/>
      <c r="O177" s="33"/>
      <c r="P177" s="33"/>
      <c r="Q177" s="33"/>
      <c r="R177" s="33"/>
      <c r="S177" s="36"/>
      <c r="T177" s="43" t="s">
        <v>21</v>
      </c>
      <c r="U177" s="41" t="s">
        <v>18</v>
      </c>
      <c r="V177" s="41" t="s">
        <v>22</v>
      </c>
      <c r="W177" s="44" t="s">
        <v>16</v>
      </c>
      <c r="X177" s="39"/>
      <c r="Y177" s="40"/>
    </row>
    <row r="178" spans="1:25" s="3" customFormat="1" ht="21.6" customHeight="1" x14ac:dyDescent="0.25">
      <c r="A178" s="30">
        <v>46121</v>
      </c>
      <c r="B178" s="50" t="s">
        <v>25</v>
      </c>
      <c r="C178" s="104" t="s">
        <v>11</v>
      </c>
      <c r="D178" s="33"/>
      <c r="E178" s="104" t="s">
        <v>13</v>
      </c>
      <c r="F178" s="33"/>
      <c r="G178" s="104" t="s">
        <v>14</v>
      </c>
      <c r="H178" s="33"/>
      <c r="I178" s="104" t="s">
        <v>24</v>
      </c>
      <c r="K178" s="44" t="s">
        <v>20</v>
      </c>
      <c r="M178" s="278" t="s">
        <v>16</v>
      </c>
      <c r="N178" s="35"/>
      <c r="O178" s="33"/>
      <c r="P178" s="33"/>
      <c r="Q178" s="33"/>
      <c r="R178" s="33"/>
      <c r="S178" s="36"/>
      <c r="T178" s="43" t="s">
        <v>18</v>
      </c>
      <c r="U178" s="41" t="s">
        <v>16</v>
      </c>
      <c r="V178" s="41" t="s">
        <v>16</v>
      </c>
      <c r="W178" s="44" t="s">
        <v>17</v>
      </c>
      <c r="X178" s="39"/>
      <c r="Y178" s="40"/>
    </row>
    <row r="179" spans="1:25" s="3" customFormat="1" ht="21.6" customHeight="1" thickBot="1" x14ac:dyDescent="0.3">
      <c r="A179" s="30">
        <v>46122</v>
      </c>
      <c r="B179" s="101" t="s">
        <v>26</v>
      </c>
      <c r="C179" s="37" t="s">
        <v>16</v>
      </c>
      <c r="D179" s="33"/>
      <c r="E179" s="37" t="s">
        <v>11</v>
      </c>
      <c r="F179" s="33"/>
      <c r="G179" s="105" t="s">
        <v>13</v>
      </c>
      <c r="H179" s="33"/>
      <c r="I179" s="105" t="s">
        <v>14</v>
      </c>
      <c r="K179" s="248" t="s">
        <v>15</v>
      </c>
      <c r="M179" s="279" t="s">
        <v>24</v>
      </c>
      <c r="N179" s="35"/>
      <c r="O179" s="33"/>
      <c r="P179" s="33"/>
      <c r="Q179" s="33"/>
      <c r="R179" s="33"/>
      <c r="S179" s="36"/>
      <c r="T179" s="43" t="s">
        <v>22</v>
      </c>
      <c r="U179" s="41" t="s">
        <v>16</v>
      </c>
      <c r="V179" s="41" t="s">
        <v>17</v>
      </c>
      <c r="W179" s="44" t="s">
        <v>21</v>
      </c>
      <c r="X179" s="48"/>
      <c r="Y179" s="49"/>
    </row>
    <row r="180" spans="1:25" s="3" customFormat="1" ht="21.6" customHeight="1" x14ac:dyDescent="0.25">
      <c r="A180" s="30">
        <v>46123</v>
      </c>
      <c r="B180" s="31" t="s">
        <v>27</v>
      </c>
      <c r="C180" s="173"/>
      <c r="D180" s="52"/>
      <c r="E180" s="33"/>
      <c r="F180" s="52"/>
      <c r="G180" s="33"/>
      <c r="H180" s="52"/>
      <c r="I180" s="33"/>
      <c r="J180" s="33"/>
      <c r="K180" s="33"/>
      <c r="L180" s="33"/>
      <c r="M180" s="33"/>
      <c r="N180" s="35"/>
      <c r="O180" s="53" t="s">
        <v>20</v>
      </c>
      <c r="P180" s="33"/>
      <c r="Q180" s="53" t="s">
        <v>17</v>
      </c>
      <c r="R180" s="53" t="s">
        <v>21</v>
      </c>
      <c r="S180" s="36"/>
      <c r="T180" s="54"/>
      <c r="U180" s="55"/>
      <c r="V180" s="55"/>
      <c r="W180" s="56"/>
      <c r="X180" s="57" t="s">
        <v>18</v>
      </c>
      <c r="Y180" s="58" t="s">
        <v>22</v>
      </c>
    </row>
    <row r="181" spans="1:25" s="3" customFormat="1" ht="21.6" customHeight="1" thickBot="1" x14ac:dyDescent="0.3">
      <c r="A181" s="30">
        <v>46124</v>
      </c>
      <c r="B181" s="31" t="s">
        <v>28</v>
      </c>
      <c r="C181" s="59"/>
      <c r="D181" s="60"/>
      <c r="E181" s="60"/>
      <c r="F181" s="60"/>
      <c r="G181" s="60"/>
      <c r="H181" s="60"/>
      <c r="I181" s="60"/>
      <c r="J181" s="60"/>
      <c r="K181" s="33"/>
      <c r="L181" s="33"/>
      <c r="M181" s="60"/>
      <c r="N181" s="35"/>
      <c r="O181" s="53" t="s">
        <v>16</v>
      </c>
      <c r="P181" s="53" t="s">
        <v>29</v>
      </c>
      <c r="Q181" s="53" t="s">
        <v>22</v>
      </c>
      <c r="R181" s="53" t="s">
        <v>18</v>
      </c>
      <c r="S181" s="36"/>
      <c r="T181" s="48"/>
      <c r="U181" s="62"/>
      <c r="V181" s="62"/>
      <c r="W181" s="49"/>
      <c r="X181" s="63" t="s">
        <v>16</v>
      </c>
      <c r="Y181" s="47" t="s">
        <v>17</v>
      </c>
    </row>
    <row r="182" spans="1:25" s="3" customFormat="1" ht="21.6" customHeight="1" x14ac:dyDescent="0.25">
      <c r="A182" s="30">
        <v>46125</v>
      </c>
      <c r="B182" s="50" t="s">
        <v>10</v>
      </c>
      <c r="C182" s="32" t="s">
        <v>14</v>
      </c>
      <c r="D182" s="33"/>
      <c r="E182" s="32" t="s">
        <v>11</v>
      </c>
      <c r="F182" s="33"/>
      <c r="G182" s="37" t="s">
        <v>16</v>
      </c>
      <c r="H182" s="33"/>
      <c r="I182" s="32" t="s">
        <v>24</v>
      </c>
      <c r="K182" s="247" t="s">
        <v>20</v>
      </c>
      <c r="M182" s="278" t="s">
        <v>13</v>
      </c>
      <c r="N182" s="35"/>
      <c r="O182" s="33"/>
      <c r="P182" s="33"/>
      <c r="Q182" s="33"/>
      <c r="R182" s="33"/>
      <c r="S182" s="36"/>
      <c r="T182" s="37" t="s">
        <v>21</v>
      </c>
      <c r="U182" s="32" t="s">
        <v>18</v>
      </c>
      <c r="V182" s="32" t="s">
        <v>22</v>
      </c>
      <c r="W182" s="38" t="s">
        <v>16</v>
      </c>
      <c r="X182" s="54"/>
      <c r="Y182" s="56"/>
    </row>
    <row r="183" spans="1:25" s="3" customFormat="1" ht="21.6" customHeight="1" x14ac:dyDescent="0.25">
      <c r="A183" s="30">
        <v>46126</v>
      </c>
      <c r="B183" s="50" t="s">
        <v>19</v>
      </c>
      <c r="C183" s="41" t="s">
        <v>13</v>
      </c>
      <c r="D183" s="33"/>
      <c r="E183" s="41" t="s">
        <v>14</v>
      </c>
      <c r="F183" s="33"/>
      <c r="G183" s="41" t="s">
        <v>24</v>
      </c>
      <c r="H183" s="33"/>
      <c r="I183" s="37" t="s">
        <v>16</v>
      </c>
      <c r="K183" s="44" t="s">
        <v>15</v>
      </c>
      <c r="M183" s="277" t="s">
        <v>14</v>
      </c>
      <c r="N183" s="35"/>
      <c r="O183" s="33"/>
      <c r="P183" s="33"/>
      <c r="Q183" s="33"/>
      <c r="R183" s="33"/>
      <c r="S183" s="36"/>
      <c r="T183" s="43" t="s">
        <v>18</v>
      </c>
      <c r="U183" s="41" t="s">
        <v>22</v>
      </c>
      <c r="V183" s="41" t="s">
        <v>16</v>
      </c>
      <c r="W183" s="44" t="s">
        <v>17</v>
      </c>
      <c r="X183" s="39"/>
      <c r="Y183" s="40"/>
    </row>
    <row r="184" spans="1:25" s="3" customFormat="1" ht="21.6" customHeight="1" x14ac:dyDescent="0.25">
      <c r="A184" s="30">
        <v>46127</v>
      </c>
      <c r="B184" s="50" t="s">
        <v>23</v>
      </c>
      <c r="C184" s="41" t="s">
        <v>13</v>
      </c>
      <c r="D184" s="33"/>
      <c r="E184" s="41" t="s">
        <v>13</v>
      </c>
      <c r="F184" s="33"/>
      <c r="G184" s="41" t="s">
        <v>14</v>
      </c>
      <c r="H184" s="33"/>
      <c r="I184" s="41" t="s">
        <v>24</v>
      </c>
      <c r="K184" s="44" t="s">
        <v>20</v>
      </c>
      <c r="M184" s="278" t="s">
        <v>16</v>
      </c>
      <c r="N184" s="35"/>
      <c r="O184" s="33"/>
      <c r="P184" s="33"/>
      <c r="Q184" s="33"/>
      <c r="R184" s="33"/>
      <c r="S184" s="36"/>
      <c r="T184" s="43" t="s">
        <v>16</v>
      </c>
      <c r="U184" s="41" t="s">
        <v>16</v>
      </c>
      <c r="V184" s="41" t="s">
        <v>17</v>
      </c>
      <c r="W184" s="44" t="s">
        <v>21</v>
      </c>
      <c r="X184" s="39"/>
      <c r="Y184" s="40"/>
    </row>
    <row r="185" spans="1:25" s="3" customFormat="1" ht="21.6" customHeight="1" x14ac:dyDescent="0.25">
      <c r="A185" s="30">
        <v>46128</v>
      </c>
      <c r="B185" s="50" t="s">
        <v>25</v>
      </c>
      <c r="C185" s="37" t="s">
        <v>16</v>
      </c>
      <c r="D185" s="33"/>
      <c r="E185" s="41" t="s">
        <v>13</v>
      </c>
      <c r="F185" s="33"/>
      <c r="G185" s="41" t="s">
        <v>13</v>
      </c>
      <c r="H185" s="33"/>
      <c r="I185" s="41" t="s">
        <v>14</v>
      </c>
      <c r="K185" s="44" t="s">
        <v>15</v>
      </c>
      <c r="M185" s="277" t="s">
        <v>24</v>
      </c>
      <c r="N185" s="35"/>
      <c r="O185" s="33"/>
      <c r="P185" s="33"/>
      <c r="Q185" s="33"/>
      <c r="R185" s="33"/>
      <c r="S185" s="36"/>
      <c r="T185" s="43" t="s">
        <v>16</v>
      </c>
      <c r="U185" s="41" t="s">
        <v>17</v>
      </c>
      <c r="V185" s="41" t="s">
        <v>21</v>
      </c>
      <c r="W185" s="44" t="s">
        <v>18</v>
      </c>
      <c r="X185" s="39"/>
      <c r="Y185" s="40"/>
    </row>
    <row r="186" spans="1:25" s="3" customFormat="1" ht="21.6" customHeight="1" thickBot="1" x14ac:dyDescent="0.3">
      <c r="A186" s="30">
        <v>46129</v>
      </c>
      <c r="B186" s="50" t="s">
        <v>26</v>
      </c>
      <c r="C186" s="64" t="s">
        <v>11</v>
      </c>
      <c r="D186" s="65"/>
      <c r="E186" s="41" t="s">
        <v>13</v>
      </c>
      <c r="F186" s="65"/>
      <c r="G186" s="37" t="s">
        <v>16</v>
      </c>
      <c r="H186" s="65"/>
      <c r="I186" s="64" t="s">
        <v>13</v>
      </c>
      <c r="J186" s="94"/>
      <c r="K186" s="248" t="s">
        <v>20</v>
      </c>
      <c r="M186" s="280" t="s">
        <v>14</v>
      </c>
      <c r="N186" s="25"/>
      <c r="O186" s="65"/>
      <c r="P186" s="65"/>
      <c r="Q186" s="65"/>
      <c r="R186" s="65"/>
      <c r="S186" s="67"/>
      <c r="T186" s="43" t="s">
        <v>16</v>
      </c>
      <c r="U186" s="41" t="s">
        <v>21</v>
      </c>
      <c r="V186" s="41" t="s">
        <v>18</v>
      </c>
      <c r="W186" s="44" t="s">
        <v>16</v>
      </c>
      <c r="X186" s="48"/>
      <c r="Y186" s="49"/>
    </row>
    <row r="187" spans="1:25" s="3" customFormat="1" ht="21.6" customHeight="1" x14ac:dyDescent="0.25">
      <c r="A187" s="30">
        <v>46130</v>
      </c>
      <c r="B187" s="84" t="s">
        <v>27</v>
      </c>
      <c r="C187" s="85"/>
      <c r="D187" s="7"/>
      <c r="E187" s="7"/>
      <c r="F187" s="7"/>
      <c r="G187" s="7"/>
      <c r="H187" s="7"/>
      <c r="I187" s="7"/>
      <c r="J187" s="7"/>
      <c r="K187" s="7"/>
      <c r="L187" s="33"/>
      <c r="M187" s="7"/>
      <c r="N187" s="20"/>
      <c r="O187" s="86" t="s">
        <v>15</v>
      </c>
      <c r="P187" s="41" t="s">
        <v>29</v>
      </c>
      <c r="Q187" s="86" t="s">
        <v>21</v>
      </c>
      <c r="R187" s="86" t="s">
        <v>18</v>
      </c>
      <c r="S187" s="87"/>
      <c r="T187" s="54"/>
      <c r="U187" s="55"/>
      <c r="V187" s="55"/>
      <c r="W187" s="56"/>
      <c r="X187" s="57" t="s">
        <v>17</v>
      </c>
      <c r="Y187" s="58" t="s">
        <v>18</v>
      </c>
    </row>
    <row r="188" spans="1:25" s="3" customFormat="1" ht="21.6" customHeight="1" thickBot="1" x14ac:dyDescent="0.3">
      <c r="A188" s="30">
        <v>46131</v>
      </c>
      <c r="B188" s="50" t="s">
        <v>28</v>
      </c>
      <c r="C188" s="59"/>
      <c r="D188" s="60"/>
      <c r="E188" s="60"/>
      <c r="F188" s="60"/>
      <c r="G188" s="60"/>
      <c r="H188" s="60"/>
      <c r="I188" s="60"/>
      <c r="J188" s="60"/>
      <c r="K188" s="60"/>
      <c r="L188" s="33"/>
      <c r="M188" s="60"/>
      <c r="N188" s="35"/>
      <c r="O188" s="41" t="s">
        <v>17</v>
      </c>
      <c r="Q188" s="41" t="s">
        <v>22</v>
      </c>
      <c r="R188" s="41" t="s">
        <v>16</v>
      </c>
      <c r="T188" s="48"/>
      <c r="U188" s="62"/>
      <c r="V188" s="62"/>
      <c r="W188" s="49"/>
      <c r="X188" s="63" t="s">
        <v>21</v>
      </c>
      <c r="Y188" s="47" t="s">
        <v>16</v>
      </c>
    </row>
    <row r="189" spans="1:25" s="3" customFormat="1" ht="21.6" customHeight="1" thickBot="1" x14ac:dyDescent="0.3">
      <c r="A189" s="30">
        <v>46132</v>
      </c>
      <c r="B189" s="50" t="s">
        <v>10</v>
      </c>
      <c r="C189" s="135" t="s">
        <v>13</v>
      </c>
      <c r="D189" s="113"/>
      <c r="E189" s="135" t="s">
        <v>14</v>
      </c>
      <c r="F189" s="113"/>
      <c r="G189" s="195" t="s">
        <v>11</v>
      </c>
      <c r="H189" s="113"/>
      <c r="I189" s="121" t="s">
        <v>16</v>
      </c>
      <c r="K189" s="250" t="s">
        <v>15</v>
      </c>
      <c r="M189" s="203" t="s">
        <v>16</v>
      </c>
      <c r="N189" s="35"/>
      <c r="O189" s="33"/>
      <c r="P189" s="33"/>
      <c r="Q189" s="33"/>
      <c r="R189" s="33"/>
      <c r="S189" s="36"/>
      <c r="T189" s="37" t="s">
        <v>17</v>
      </c>
      <c r="U189" s="32" t="s">
        <v>16</v>
      </c>
      <c r="V189" s="32" t="s">
        <v>18</v>
      </c>
      <c r="W189" s="38" t="s">
        <v>22</v>
      </c>
      <c r="X189" s="54"/>
      <c r="Y189" s="56"/>
    </row>
    <row r="190" spans="1:25" s="3" customFormat="1" ht="21.6" customHeight="1" thickBot="1" x14ac:dyDescent="0.3">
      <c r="A190" s="30">
        <v>46133</v>
      </c>
      <c r="B190" s="50" t="s">
        <v>19</v>
      </c>
      <c r="C190" s="135" t="s">
        <v>13</v>
      </c>
      <c r="D190" s="33"/>
      <c r="E190" s="103" t="s">
        <v>13</v>
      </c>
      <c r="F190" s="33"/>
      <c r="G190" s="196" t="s">
        <v>14</v>
      </c>
      <c r="H190" s="33"/>
      <c r="I190" s="103" t="s">
        <v>24</v>
      </c>
      <c r="K190" s="251" t="s">
        <v>20</v>
      </c>
      <c r="M190" s="203" t="s">
        <v>16</v>
      </c>
      <c r="N190" s="35"/>
      <c r="O190" s="33"/>
      <c r="P190" s="33"/>
      <c r="Q190" s="33"/>
      <c r="R190" s="33"/>
      <c r="S190" s="36"/>
      <c r="T190" s="43" t="s">
        <v>21</v>
      </c>
      <c r="U190" s="41" t="s">
        <v>18</v>
      </c>
      <c r="V190" s="41" t="s">
        <v>16</v>
      </c>
      <c r="W190" s="44" t="s">
        <v>16</v>
      </c>
      <c r="X190" s="39"/>
      <c r="Y190" s="40"/>
    </row>
    <row r="191" spans="1:25" s="3" customFormat="1" ht="21.6" customHeight="1" thickBot="1" x14ac:dyDescent="0.3">
      <c r="A191" s="30">
        <v>46134</v>
      </c>
      <c r="B191" s="50" t="s">
        <v>23</v>
      </c>
      <c r="C191" s="121" t="s">
        <v>16</v>
      </c>
      <c r="D191" s="33"/>
      <c r="E191" s="121" t="s">
        <v>16</v>
      </c>
      <c r="F191" s="33"/>
      <c r="G191" s="103" t="s">
        <v>13</v>
      </c>
      <c r="H191" s="33"/>
      <c r="I191" s="104" t="s">
        <v>14</v>
      </c>
      <c r="K191" s="251" t="s">
        <v>15</v>
      </c>
      <c r="M191" s="179" t="s">
        <v>24</v>
      </c>
      <c r="N191" s="35"/>
      <c r="O191" s="33"/>
      <c r="P191" s="33"/>
      <c r="Q191" s="33"/>
      <c r="R191" s="33"/>
      <c r="S191" s="36"/>
      <c r="T191" s="43" t="s">
        <v>18</v>
      </c>
      <c r="U191" s="41" t="s">
        <v>22</v>
      </c>
      <c r="V191" s="41" t="s">
        <v>16</v>
      </c>
      <c r="W191" s="44" t="s">
        <v>16</v>
      </c>
      <c r="X191" s="39"/>
      <c r="Y191" s="40"/>
    </row>
    <row r="192" spans="1:25" s="3" customFormat="1" ht="21.6" customHeight="1" thickBot="1" x14ac:dyDescent="0.3">
      <c r="A192" s="30">
        <v>46135</v>
      </c>
      <c r="B192" s="50" t="s">
        <v>25</v>
      </c>
      <c r="C192" s="105" t="s">
        <v>11</v>
      </c>
      <c r="D192" s="33"/>
      <c r="E192" s="121" t="s">
        <v>16</v>
      </c>
      <c r="F192" s="33"/>
      <c r="G192" s="104" t="s">
        <v>11</v>
      </c>
      <c r="H192" s="33"/>
      <c r="I192" s="105" t="s">
        <v>13</v>
      </c>
      <c r="K192" s="251" t="s">
        <v>20</v>
      </c>
      <c r="M192" s="179" t="s">
        <v>14</v>
      </c>
      <c r="N192" s="35"/>
      <c r="O192" s="33"/>
      <c r="P192" s="33"/>
      <c r="Q192" s="33"/>
      <c r="R192" s="33"/>
      <c r="S192" s="36"/>
      <c r="T192" s="43" t="s">
        <v>22</v>
      </c>
      <c r="U192" s="41" t="s">
        <v>16</v>
      </c>
      <c r="V192" s="41" t="s">
        <v>17</v>
      </c>
      <c r="W192" s="44" t="s">
        <v>21</v>
      </c>
      <c r="X192" s="39"/>
      <c r="Y192" s="40"/>
    </row>
    <row r="193" spans="1:25" s="3" customFormat="1" ht="21.6" customHeight="1" thickBot="1" x14ac:dyDescent="0.3">
      <c r="A193" s="30">
        <v>46136</v>
      </c>
      <c r="B193" s="101" t="s">
        <v>26</v>
      </c>
      <c r="C193" s="121" t="s">
        <v>16</v>
      </c>
      <c r="D193" s="120"/>
      <c r="E193" s="109" t="s">
        <v>11</v>
      </c>
      <c r="F193" s="120"/>
      <c r="G193" s="121" t="s">
        <v>16</v>
      </c>
      <c r="H193" s="120"/>
      <c r="I193" s="135" t="s">
        <v>14</v>
      </c>
      <c r="K193" s="252" t="s">
        <v>15</v>
      </c>
      <c r="M193" s="253" t="s">
        <v>13</v>
      </c>
      <c r="N193" s="35"/>
      <c r="O193" s="33"/>
      <c r="P193" s="33"/>
      <c r="Q193" s="33"/>
      <c r="R193" s="33"/>
      <c r="S193" s="36"/>
      <c r="T193" s="43" t="s">
        <v>16</v>
      </c>
      <c r="U193" s="41" t="s">
        <v>17</v>
      </c>
      <c r="V193" s="41" t="s">
        <v>21</v>
      </c>
      <c r="W193" s="44" t="s">
        <v>18</v>
      </c>
      <c r="X193" s="48"/>
      <c r="Y193" s="49"/>
    </row>
    <row r="194" spans="1:25" s="3" customFormat="1" ht="21.6" customHeight="1" x14ac:dyDescent="0.25">
      <c r="A194" s="30">
        <v>46137</v>
      </c>
      <c r="B194" s="50" t="s">
        <v>27</v>
      </c>
      <c r="D194" s="33"/>
      <c r="F194" s="33"/>
      <c r="H194" s="33"/>
      <c r="N194" s="35"/>
      <c r="O194" s="41" t="s">
        <v>20</v>
      </c>
      <c r="Q194" s="41" t="s">
        <v>18</v>
      </c>
      <c r="R194" s="41" t="s">
        <v>22</v>
      </c>
      <c r="S194" s="36"/>
      <c r="T194" s="54"/>
      <c r="U194" s="55"/>
      <c r="V194" s="55"/>
      <c r="W194" s="56"/>
      <c r="X194" s="57" t="s">
        <v>22</v>
      </c>
      <c r="Y194" s="58" t="s">
        <v>16</v>
      </c>
    </row>
    <row r="195" spans="1:25" s="3" customFormat="1" ht="21.6" customHeight="1" thickBot="1" x14ac:dyDescent="0.3">
      <c r="A195" s="30">
        <v>46138</v>
      </c>
      <c r="B195" s="50" t="s">
        <v>28</v>
      </c>
      <c r="D195" s="33"/>
      <c r="F195" s="33"/>
      <c r="H195" s="33"/>
      <c r="N195" s="35"/>
      <c r="O195" s="41" t="s">
        <v>21</v>
      </c>
      <c r="P195" s="41" t="s">
        <v>29</v>
      </c>
      <c r="Q195" s="41" t="s">
        <v>16</v>
      </c>
      <c r="R195" s="41" t="s">
        <v>17</v>
      </c>
      <c r="S195" s="36"/>
      <c r="T195" s="48"/>
      <c r="U195" s="62"/>
      <c r="V195" s="62"/>
      <c r="W195" s="49"/>
      <c r="X195" s="63" t="s">
        <v>17</v>
      </c>
      <c r="Y195" s="47" t="s">
        <v>21</v>
      </c>
    </row>
    <row r="196" spans="1:25" s="3" customFormat="1" ht="21.6" customHeight="1" thickBot="1" x14ac:dyDescent="0.3">
      <c r="A196" s="30">
        <v>46139</v>
      </c>
      <c r="B196" s="50" t="s">
        <v>10</v>
      </c>
      <c r="C196" s="121" t="s">
        <v>16</v>
      </c>
      <c r="D196" s="113"/>
      <c r="E196" s="125" t="s">
        <v>11</v>
      </c>
      <c r="F196" s="113"/>
      <c r="G196" s="125" t="s">
        <v>13</v>
      </c>
      <c r="H196" s="113"/>
      <c r="I196" s="125" t="s">
        <v>14</v>
      </c>
      <c r="J196" s="144"/>
      <c r="K196" s="247" t="s">
        <v>20</v>
      </c>
      <c r="M196" s="276" t="s">
        <v>24</v>
      </c>
      <c r="N196" s="35"/>
      <c r="O196" s="33"/>
      <c r="P196" s="33"/>
      <c r="Q196" s="33"/>
      <c r="R196" s="33"/>
      <c r="S196" s="36"/>
      <c r="T196" s="37" t="s">
        <v>18</v>
      </c>
      <c r="U196" s="32" t="s">
        <v>22</v>
      </c>
      <c r="V196" s="32" t="s">
        <v>16</v>
      </c>
      <c r="W196" s="38" t="s">
        <v>17</v>
      </c>
      <c r="X196" s="54"/>
      <c r="Y196" s="56"/>
    </row>
    <row r="197" spans="1:25" s="3" customFormat="1" ht="21.6" customHeight="1" thickBot="1" x14ac:dyDescent="0.3">
      <c r="A197" s="30">
        <v>46140</v>
      </c>
      <c r="B197" s="50" t="s">
        <v>19</v>
      </c>
      <c r="C197" s="127" t="s">
        <v>11</v>
      </c>
      <c r="D197" s="33"/>
      <c r="E197" s="41" t="s">
        <v>13</v>
      </c>
      <c r="F197" s="33"/>
      <c r="G197" s="121" t="s">
        <v>16</v>
      </c>
      <c r="H197" s="33"/>
      <c r="I197" s="121" t="s">
        <v>16</v>
      </c>
      <c r="K197" s="44" t="s">
        <v>15</v>
      </c>
      <c r="M197" s="277" t="s">
        <v>14</v>
      </c>
      <c r="N197" s="35"/>
      <c r="O197" s="33"/>
      <c r="P197" s="33"/>
      <c r="Q197" s="33"/>
      <c r="R197" s="33"/>
      <c r="S197" s="36"/>
      <c r="T197" s="43" t="s">
        <v>22</v>
      </c>
      <c r="U197" s="41" t="s">
        <v>16</v>
      </c>
      <c r="V197" s="41" t="s">
        <v>17</v>
      </c>
      <c r="W197" s="44" t="s">
        <v>21</v>
      </c>
      <c r="X197" s="39"/>
      <c r="Y197" s="40"/>
    </row>
    <row r="198" spans="1:25" s="3" customFormat="1" ht="21.6" customHeight="1" thickBot="1" x14ac:dyDescent="0.3">
      <c r="A198" s="30">
        <v>46141</v>
      </c>
      <c r="B198" s="50" t="s">
        <v>23</v>
      </c>
      <c r="C198" s="127" t="s">
        <v>14</v>
      </c>
      <c r="D198" s="33"/>
      <c r="E198" s="41" t="s">
        <v>11</v>
      </c>
      <c r="F198" s="33"/>
      <c r="G198" s="121" t="s">
        <v>16</v>
      </c>
      <c r="H198" s="33"/>
      <c r="I198" s="41" t="s">
        <v>13</v>
      </c>
      <c r="K198" s="44" t="s">
        <v>20</v>
      </c>
      <c r="M198" s="277" t="s">
        <v>13</v>
      </c>
      <c r="N198" s="35"/>
      <c r="O198" s="33"/>
      <c r="P198" s="33"/>
      <c r="Q198" s="33"/>
      <c r="R198" s="33"/>
      <c r="S198" s="36"/>
      <c r="T198" s="43" t="s">
        <v>16</v>
      </c>
      <c r="U198" s="43" t="s">
        <v>16</v>
      </c>
      <c r="V198" s="41" t="s">
        <v>21</v>
      </c>
      <c r="W198" s="44" t="s">
        <v>18</v>
      </c>
      <c r="X198" s="39"/>
      <c r="Y198" s="40"/>
    </row>
    <row r="199" spans="1:25" s="3" customFormat="1" ht="21.6" customHeight="1" thickBot="1" x14ac:dyDescent="0.3">
      <c r="A199" s="30">
        <v>46142</v>
      </c>
      <c r="B199" s="50" t="s">
        <v>25</v>
      </c>
      <c r="C199" s="127" t="s">
        <v>13</v>
      </c>
      <c r="D199" s="33"/>
      <c r="E199" s="41" t="s">
        <v>14</v>
      </c>
      <c r="F199" s="33"/>
      <c r="G199" s="41" t="s">
        <v>11</v>
      </c>
      <c r="H199" s="33"/>
      <c r="I199" s="121" t="s">
        <v>16</v>
      </c>
      <c r="K199" s="44" t="s">
        <v>15</v>
      </c>
      <c r="M199" s="277" t="s">
        <v>13</v>
      </c>
      <c r="N199" s="35"/>
      <c r="O199" s="33"/>
      <c r="P199" s="33"/>
      <c r="Q199" s="33"/>
      <c r="R199" s="33"/>
      <c r="S199" s="36"/>
      <c r="T199" s="43" t="s">
        <v>17</v>
      </c>
      <c r="U199" s="41" t="s">
        <v>21</v>
      </c>
      <c r="V199" s="41" t="s">
        <v>18</v>
      </c>
      <c r="W199" s="44" t="s">
        <v>16</v>
      </c>
      <c r="X199" s="39"/>
      <c r="Y199" s="40"/>
    </row>
    <row r="200" spans="1:25" s="3" customFormat="1" ht="21.6" customHeight="1" thickBot="1" x14ac:dyDescent="0.3">
      <c r="A200" s="30">
        <v>46143</v>
      </c>
      <c r="B200" s="101" t="s">
        <v>26</v>
      </c>
      <c r="C200" s="121" t="s">
        <v>16</v>
      </c>
      <c r="D200" s="120"/>
      <c r="E200" s="121" t="s">
        <v>13</v>
      </c>
      <c r="F200" s="120"/>
      <c r="G200" s="121" t="s">
        <v>14</v>
      </c>
      <c r="H200" s="120"/>
      <c r="I200" s="121" t="s">
        <v>11</v>
      </c>
      <c r="J200" s="264"/>
      <c r="K200" s="248" t="s">
        <v>20</v>
      </c>
      <c r="M200" s="203" t="s">
        <v>16</v>
      </c>
      <c r="N200" s="35"/>
      <c r="O200" s="33"/>
      <c r="P200" s="33"/>
      <c r="Q200" s="33"/>
      <c r="R200" s="33"/>
      <c r="S200" s="36"/>
      <c r="T200" s="43" t="s">
        <v>16</v>
      </c>
      <c r="U200" s="41" t="s">
        <v>18</v>
      </c>
      <c r="V200" s="41" t="s">
        <v>22</v>
      </c>
      <c r="W200" s="44" t="s">
        <v>16</v>
      </c>
      <c r="X200" s="48"/>
      <c r="Y200" s="49"/>
    </row>
    <row r="201" spans="1:25" s="3" customFormat="1" ht="21.6" customHeight="1" x14ac:dyDescent="0.25">
      <c r="A201" s="30">
        <v>46144</v>
      </c>
      <c r="B201" s="31" t="s">
        <v>27</v>
      </c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5"/>
      <c r="O201" s="41" t="s">
        <v>15</v>
      </c>
      <c r="P201" s="41" t="s">
        <v>29</v>
      </c>
      <c r="Q201" s="41" t="s">
        <v>22</v>
      </c>
      <c r="R201" s="41" t="s">
        <v>16</v>
      </c>
      <c r="S201" s="36"/>
      <c r="T201" s="54"/>
      <c r="U201" s="55"/>
      <c r="V201" s="55"/>
      <c r="W201" s="56"/>
      <c r="X201" s="57" t="s">
        <v>17</v>
      </c>
      <c r="Y201" s="58" t="s">
        <v>21</v>
      </c>
    </row>
    <row r="202" spans="1:25" s="3" customFormat="1" ht="21.6" customHeight="1" thickBot="1" x14ac:dyDescent="0.3">
      <c r="A202" s="30">
        <v>46145</v>
      </c>
      <c r="B202" s="31" t="s">
        <v>28</v>
      </c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5"/>
      <c r="O202" s="32" t="s">
        <v>18</v>
      </c>
      <c r="Q202" s="41" t="s">
        <v>17</v>
      </c>
      <c r="R202" s="32" t="s">
        <v>21</v>
      </c>
      <c r="S202" s="36"/>
      <c r="T202" s="48"/>
      <c r="U202" s="62"/>
      <c r="V202" s="62"/>
      <c r="W202" s="49"/>
      <c r="X202" s="63" t="s">
        <v>18</v>
      </c>
      <c r="Y202" s="47" t="s">
        <v>22</v>
      </c>
    </row>
    <row r="203" spans="1:25" s="3" customFormat="1" ht="21.6" customHeight="1" x14ac:dyDescent="0.25">
      <c r="A203" s="30">
        <v>46146</v>
      </c>
      <c r="B203" s="50" t="s">
        <v>10</v>
      </c>
      <c r="C203" s="103" t="s">
        <v>11</v>
      </c>
      <c r="D203" s="33"/>
      <c r="E203" s="37" t="s">
        <v>16</v>
      </c>
      <c r="F203" s="33"/>
      <c r="G203" s="103" t="s">
        <v>13</v>
      </c>
      <c r="H203" s="33"/>
      <c r="I203" s="103" t="s">
        <v>13</v>
      </c>
      <c r="K203" s="247" t="s">
        <v>15</v>
      </c>
      <c r="M203" s="178" t="s">
        <v>14</v>
      </c>
      <c r="N203" s="35"/>
      <c r="O203" s="33"/>
      <c r="P203" s="33"/>
      <c r="Q203" s="33"/>
      <c r="R203" s="33"/>
      <c r="S203" s="36"/>
      <c r="T203" s="37" t="s">
        <v>16</v>
      </c>
      <c r="U203" s="32" t="s">
        <v>17</v>
      </c>
      <c r="V203" s="32" t="s">
        <v>16</v>
      </c>
      <c r="W203" s="38" t="s">
        <v>18</v>
      </c>
      <c r="X203" s="54"/>
      <c r="Y203" s="56"/>
    </row>
    <row r="204" spans="1:25" s="3" customFormat="1" ht="21.6" customHeight="1" x14ac:dyDescent="0.25">
      <c r="A204" s="30">
        <v>46147</v>
      </c>
      <c r="B204" s="50" t="s">
        <v>19</v>
      </c>
      <c r="C204" s="104" t="s">
        <v>14</v>
      </c>
      <c r="D204" s="33"/>
      <c r="E204" s="104" t="s">
        <v>11</v>
      </c>
      <c r="F204" s="33"/>
      <c r="G204" s="37" t="s">
        <v>16</v>
      </c>
      <c r="H204" s="33"/>
      <c r="I204" s="37" t="s">
        <v>16</v>
      </c>
      <c r="K204" s="44" t="s">
        <v>20</v>
      </c>
      <c r="M204" s="179" t="s">
        <v>13</v>
      </c>
      <c r="N204" s="35"/>
      <c r="O204" s="33"/>
      <c r="P204" s="33"/>
      <c r="Q204" s="33"/>
      <c r="R204" s="33"/>
      <c r="S204" s="36"/>
      <c r="T204" s="43" t="s">
        <v>17</v>
      </c>
      <c r="U204" s="41" t="s">
        <v>21</v>
      </c>
      <c r="V204" s="41" t="s">
        <v>18</v>
      </c>
      <c r="W204" s="44" t="s">
        <v>22</v>
      </c>
      <c r="X204" s="39"/>
      <c r="Y204" s="40"/>
    </row>
    <row r="205" spans="1:25" s="3" customFormat="1" ht="21.6" customHeight="1" x14ac:dyDescent="0.25">
      <c r="A205" s="30">
        <v>46148</v>
      </c>
      <c r="B205" s="50" t="s">
        <v>23</v>
      </c>
      <c r="C205" s="104" t="s">
        <v>13</v>
      </c>
      <c r="D205" s="33"/>
      <c r="E205" s="104" t="s">
        <v>14</v>
      </c>
      <c r="F205" s="33"/>
      <c r="G205" s="37" t="s">
        <v>16</v>
      </c>
      <c r="H205" s="33"/>
      <c r="I205" s="104" t="s">
        <v>14</v>
      </c>
      <c r="K205" s="44" t="s">
        <v>15</v>
      </c>
      <c r="M205" s="179" t="s">
        <v>24</v>
      </c>
      <c r="N205" s="35"/>
      <c r="O205" s="33"/>
      <c r="P205" s="33"/>
      <c r="Q205" s="33"/>
      <c r="R205" s="33"/>
      <c r="S205" s="36"/>
      <c r="T205" s="43" t="s">
        <v>21</v>
      </c>
      <c r="U205" s="41" t="s">
        <v>18</v>
      </c>
      <c r="V205" s="41" t="s">
        <v>22</v>
      </c>
      <c r="W205" s="44" t="s">
        <v>16</v>
      </c>
      <c r="X205" s="39"/>
      <c r="Y205" s="40"/>
    </row>
    <row r="206" spans="1:25" s="3" customFormat="1" ht="21.6" customHeight="1" x14ac:dyDescent="0.25">
      <c r="A206" s="30">
        <v>46149</v>
      </c>
      <c r="B206" s="50" t="s">
        <v>25</v>
      </c>
      <c r="C206" s="104" t="s">
        <v>11</v>
      </c>
      <c r="D206" s="33"/>
      <c r="E206" s="104" t="s">
        <v>13</v>
      </c>
      <c r="F206" s="33"/>
      <c r="G206" s="104" t="s">
        <v>14</v>
      </c>
      <c r="H206" s="33"/>
      <c r="I206" s="104" t="s">
        <v>24</v>
      </c>
      <c r="K206" s="44" t="s">
        <v>20</v>
      </c>
      <c r="M206" s="278" t="s">
        <v>16</v>
      </c>
      <c r="N206" s="35"/>
      <c r="O206" s="33"/>
      <c r="P206" s="33"/>
      <c r="Q206" s="33"/>
      <c r="R206" s="33"/>
      <c r="S206" s="36"/>
      <c r="T206" s="43" t="s">
        <v>18</v>
      </c>
      <c r="U206" s="41" t="s">
        <v>16</v>
      </c>
      <c r="V206" s="41" t="s">
        <v>16</v>
      </c>
      <c r="W206" s="44" t="s">
        <v>17</v>
      </c>
      <c r="X206" s="39"/>
      <c r="Y206" s="40"/>
    </row>
    <row r="207" spans="1:25" s="3" customFormat="1" ht="21.6" customHeight="1" thickBot="1" x14ac:dyDescent="0.3">
      <c r="A207" s="30">
        <v>46150</v>
      </c>
      <c r="B207" s="101" t="s">
        <v>26</v>
      </c>
      <c r="C207" s="37" t="s">
        <v>16</v>
      </c>
      <c r="D207" s="33"/>
      <c r="E207" s="37" t="s">
        <v>11</v>
      </c>
      <c r="F207" s="33"/>
      <c r="G207" s="105" t="s">
        <v>13</v>
      </c>
      <c r="H207" s="33"/>
      <c r="I207" s="105" t="s">
        <v>14</v>
      </c>
      <c r="K207" s="248" t="s">
        <v>15</v>
      </c>
      <c r="M207" s="279" t="s">
        <v>24</v>
      </c>
      <c r="N207" s="35"/>
      <c r="O207" s="33"/>
      <c r="P207" s="33"/>
      <c r="Q207" s="33"/>
      <c r="R207" s="33"/>
      <c r="S207" s="36"/>
      <c r="T207" s="43" t="s">
        <v>22</v>
      </c>
      <c r="U207" s="41" t="s">
        <v>16</v>
      </c>
      <c r="V207" s="41" t="s">
        <v>17</v>
      </c>
      <c r="W207" s="44" t="s">
        <v>21</v>
      </c>
      <c r="X207" s="48"/>
      <c r="Y207" s="49"/>
    </row>
    <row r="208" spans="1:25" s="3" customFormat="1" ht="21.6" customHeight="1" x14ac:dyDescent="0.25">
      <c r="A208" s="30">
        <v>46151</v>
      </c>
      <c r="B208" s="31" t="s">
        <v>27</v>
      </c>
      <c r="C208" s="173"/>
      <c r="D208" s="52"/>
      <c r="E208" s="33"/>
      <c r="F208" s="52"/>
      <c r="G208" s="33"/>
      <c r="H208" s="52"/>
      <c r="I208" s="33"/>
      <c r="J208" s="33"/>
      <c r="K208" s="33"/>
      <c r="L208" s="33"/>
      <c r="M208" s="33"/>
      <c r="N208" s="35"/>
      <c r="O208" s="53" t="s">
        <v>20</v>
      </c>
      <c r="P208" s="33"/>
      <c r="Q208" s="53" t="s">
        <v>17</v>
      </c>
      <c r="R208" s="53" t="s">
        <v>21</v>
      </c>
      <c r="S208" s="36"/>
      <c r="T208" s="54"/>
      <c r="U208" s="55"/>
      <c r="V208" s="55"/>
      <c r="W208" s="56"/>
      <c r="X208" s="57" t="s">
        <v>18</v>
      </c>
      <c r="Y208" s="58" t="s">
        <v>22</v>
      </c>
    </row>
    <row r="209" spans="1:25" s="3" customFormat="1" ht="21.6" customHeight="1" thickBot="1" x14ac:dyDescent="0.3">
      <c r="A209" s="30">
        <v>46152</v>
      </c>
      <c r="B209" s="31" t="s">
        <v>28</v>
      </c>
      <c r="C209" s="59"/>
      <c r="D209" s="60"/>
      <c r="E209" s="60"/>
      <c r="F209" s="60"/>
      <c r="G209" s="60"/>
      <c r="H209" s="60"/>
      <c r="I209" s="60"/>
      <c r="J209" s="60"/>
      <c r="K209" s="33"/>
      <c r="L209" s="33"/>
      <c r="M209" s="60"/>
      <c r="N209" s="35"/>
      <c r="O209" s="53" t="s">
        <v>16</v>
      </c>
      <c r="P209" s="53" t="s">
        <v>29</v>
      </c>
      <c r="Q209" s="53" t="s">
        <v>22</v>
      </c>
      <c r="R209" s="53" t="s">
        <v>18</v>
      </c>
      <c r="S209" s="36"/>
      <c r="T209" s="48"/>
      <c r="U209" s="62"/>
      <c r="V209" s="62"/>
      <c r="W209" s="49"/>
      <c r="X209" s="63" t="s">
        <v>16</v>
      </c>
      <c r="Y209" s="47" t="s">
        <v>17</v>
      </c>
    </row>
    <row r="210" spans="1:25" s="3" customFormat="1" ht="21.6" customHeight="1" x14ac:dyDescent="0.25">
      <c r="A210" s="30">
        <v>46153</v>
      </c>
      <c r="B210" s="50" t="s">
        <v>10</v>
      </c>
      <c r="C210" s="32" t="s">
        <v>14</v>
      </c>
      <c r="D210" s="33"/>
      <c r="E210" s="32" t="s">
        <v>11</v>
      </c>
      <c r="F210" s="33"/>
      <c r="G210" s="37" t="s">
        <v>16</v>
      </c>
      <c r="H210" s="33"/>
      <c r="I210" s="32" t="s">
        <v>24</v>
      </c>
      <c r="K210" s="247" t="s">
        <v>20</v>
      </c>
      <c r="M210" s="278" t="s">
        <v>13</v>
      </c>
      <c r="N210" s="35"/>
      <c r="O210" s="33"/>
      <c r="P210" s="33"/>
      <c r="Q210" s="33"/>
      <c r="R210" s="33"/>
      <c r="S210" s="36"/>
      <c r="T210" s="37" t="s">
        <v>21</v>
      </c>
      <c r="U210" s="32" t="s">
        <v>18</v>
      </c>
      <c r="V210" s="32" t="s">
        <v>22</v>
      </c>
      <c r="W210" s="38" t="s">
        <v>16</v>
      </c>
      <c r="X210" s="54"/>
      <c r="Y210" s="56"/>
    </row>
    <row r="211" spans="1:25" s="3" customFormat="1" ht="21.6" customHeight="1" x14ac:dyDescent="0.25">
      <c r="A211" s="30">
        <v>46154</v>
      </c>
      <c r="B211" s="50" t="s">
        <v>19</v>
      </c>
      <c r="C211" s="41" t="s">
        <v>13</v>
      </c>
      <c r="D211" s="33"/>
      <c r="E211" s="41" t="s">
        <v>14</v>
      </c>
      <c r="F211" s="33"/>
      <c r="G211" s="41" t="s">
        <v>24</v>
      </c>
      <c r="H211" s="33"/>
      <c r="I211" s="37" t="s">
        <v>16</v>
      </c>
      <c r="K211" s="44" t="s">
        <v>15</v>
      </c>
      <c r="M211" s="277" t="s">
        <v>14</v>
      </c>
      <c r="N211" s="35"/>
      <c r="O211" s="33"/>
      <c r="P211" s="33"/>
      <c r="Q211" s="33"/>
      <c r="R211" s="33"/>
      <c r="S211" s="36"/>
      <c r="T211" s="43" t="s">
        <v>18</v>
      </c>
      <c r="U211" s="41" t="s">
        <v>22</v>
      </c>
      <c r="V211" s="41" t="s">
        <v>16</v>
      </c>
      <c r="W211" s="44" t="s">
        <v>17</v>
      </c>
      <c r="X211" s="39"/>
      <c r="Y211" s="40"/>
    </row>
    <row r="212" spans="1:25" s="3" customFormat="1" ht="21.6" customHeight="1" x14ac:dyDescent="0.25">
      <c r="A212" s="30">
        <v>46155</v>
      </c>
      <c r="B212" s="50" t="s">
        <v>23</v>
      </c>
      <c r="C212" s="41" t="s">
        <v>13</v>
      </c>
      <c r="D212" s="33"/>
      <c r="E212" s="41" t="s">
        <v>13</v>
      </c>
      <c r="F212" s="33"/>
      <c r="G212" s="41" t="s">
        <v>14</v>
      </c>
      <c r="H212" s="33"/>
      <c r="I212" s="41" t="s">
        <v>24</v>
      </c>
      <c r="K212" s="44" t="s">
        <v>20</v>
      </c>
      <c r="M212" s="278" t="s">
        <v>16</v>
      </c>
      <c r="N212" s="35"/>
      <c r="O212" s="33"/>
      <c r="P212" s="33"/>
      <c r="Q212" s="33"/>
      <c r="R212" s="33"/>
      <c r="S212" s="36"/>
      <c r="T212" s="43" t="s">
        <v>16</v>
      </c>
      <c r="U212" s="41" t="s">
        <v>16</v>
      </c>
      <c r="V212" s="41" t="s">
        <v>17</v>
      </c>
      <c r="W212" s="44" t="s">
        <v>21</v>
      </c>
      <c r="X212" s="39"/>
      <c r="Y212" s="40"/>
    </row>
    <row r="213" spans="1:25" s="3" customFormat="1" ht="21.6" customHeight="1" x14ac:dyDescent="0.25">
      <c r="A213" s="30">
        <v>46156</v>
      </c>
      <c r="B213" s="50" t="s">
        <v>25</v>
      </c>
      <c r="C213" s="37" t="s">
        <v>16</v>
      </c>
      <c r="D213" s="33"/>
      <c r="E213" s="41" t="s">
        <v>13</v>
      </c>
      <c r="F213" s="33"/>
      <c r="G213" s="41" t="s">
        <v>13</v>
      </c>
      <c r="H213" s="33"/>
      <c r="I213" s="41" t="s">
        <v>14</v>
      </c>
      <c r="K213" s="44" t="s">
        <v>15</v>
      </c>
      <c r="M213" s="277" t="s">
        <v>24</v>
      </c>
      <c r="N213" s="35"/>
      <c r="O213" s="33"/>
      <c r="P213" s="33"/>
      <c r="Q213" s="33"/>
      <c r="R213" s="33"/>
      <c r="S213" s="36"/>
      <c r="T213" s="43" t="s">
        <v>16</v>
      </c>
      <c r="U213" s="41" t="s">
        <v>17</v>
      </c>
      <c r="V213" s="41" t="s">
        <v>21</v>
      </c>
      <c r="W213" s="44" t="s">
        <v>18</v>
      </c>
      <c r="X213" s="39"/>
      <c r="Y213" s="40"/>
    </row>
    <row r="214" spans="1:25" s="3" customFormat="1" ht="21.6" customHeight="1" thickBot="1" x14ac:dyDescent="0.3">
      <c r="A214" s="30">
        <v>46157</v>
      </c>
      <c r="B214" s="50" t="s">
        <v>26</v>
      </c>
      <c r="C214" s="64" t="s">
        <v>11</v>
      </c>
      <c r="D214" s="65"/>
      <c r="E214" s="41" t="s">
        <v>13</v>
      </c>
      <c r="F214" s="65"/>
      <c r="G214" s="37" t="s">
        <v>16</v>
      </c>
      <c r="H214" s="65"/>
      <c r="I214" s="64" t="s">
        <v>13</v>
      </c>
      <c r="J214" s="94"/>
      <c r="K214" s="248" t="s">
        <v>20</v>
      </c>
      <c r="M214" s="280" t="s">
        <v>14</v>
      </c>
      <c r="N214" s="25"/>
      <c r="O214" s="65"/>
      <c r="P214" s="65"/>
      <c r="Q214" s="65"/>
      <c r="R214" s="65"/>
      <c r="S214" s="67"/>
      <c r="T214" s="43" t="s">
        <v>16</v>
      </c>
      <c r="U214" s="41" t="s">
        <v>21</v>
      </c>
      <c r="V214" s="41" t="s">
        <v>18</v>
      </c>
      <c r="W214" s="44" t="s">
        <v>16</v>
      </c>
      <c r="X214" s="48"/>
      <c r="Y214" s="49"/>
    </row>
    <row r="215" spans="1:25" s="3" customFormat="1" ht="21.6" customHeight="1" x14ac:dyDescent="0.25">
      <c r="A215" s="30">
        <v>46158</v>
      </c>
      <c r="B215" s="84" t="s">
        <v>27</v>
      </c>
      <c r="C215" s="85"/>
      <c r="D215" s="7"/>
      <c r="E215" s="7"/>
      <c r="F215" s="7"/>
      <c r="G215" s="7"/>
      <c r="H215" s="7"/>
      <c r="I215" s="7"/>
      <c r="J215" s="7"/>
      <c r="K215" s="7"/>
      <c r="L215" s="33"/>
      <c r="M215" s="7"/>
      <c r="N215" s="20"/>
      <c r="O215" s="86" t="s">
        <v>15</v>
      </c>
      <c r="P215" s="41" t="s">
        <v>29</v>
      </c>
      <c r="Q215" s="86" t="s">
        <v>21</v>
      </c>
      <c r="R215" s="86" t="s">
        <v>18</v>
      </c>
      <c r="S215" s="87"/>
      <c r="T215" s="54"/>
      <c r="U215" s="55"/>
      <c r="V215" s="55"/>
      <c r="W215" s="56"/>
      <c r="X215" s="57" t="s">
        <v>17</v>
      </c>
      <c r="Y215" s="58" t="s">
        <v>18</v>
      </c>
    </row>
    <row r="216" spans="1:25" s="3" customFormat="1" ht="21.6" customHeight="1" thickBot="1" x14ac:dyDescent="0.3">
      <c r="A216" s="30">
        <v>46159</v>
      </c>
      <c r="B216" s="50" t="s">
        <v>28</v>
      </c>
      <c r="C216" s="59"/>
      <c r="D216" s="60"/>
      <c r="E216" s="60"/>
      <c r="F216" s="60"/>
      <c r="G216" s="60"/>
      <c r="H216" s="60"/>
      <c r="I216" s="60"/>
      <c r="J216" s="60"/>
      <c r="K216" s="60"/>
      <c r="L216" s="33"/>
      <c r="M216" s="60"/>
      <c r="N216" s="35"/>
      <c r="O216" s="41" t="s">
        <v>17</v>
      </c>
      <c r="Q216" s="41" t="s">
        <v>22</v>
      </c>
      <c r="R216" s="41" t="s">
        <v>16</v>
      </c>
      <c r="T216" s="48"/>
      <c r="U216" s="62"/>
      <c r="V216" s="62"/>
      <c r="W216" s="49"/>
      <c r="X216" s="63" t="s">
        <v>21</v>
      </c>
      <c r="Y216" s="47" t="s">
        <v>16</v>
      </c>
    </row>
    <row r="217" spans="1:25" s="3" customFormat="1" ht="21.6" customHeight="1" thickBot="1" x14ac:dyDescent="0.3">
      <c r="A217" s="30">
        <v>46160</v>
      </c>
      <c r="B217" s="50" t="s">
        <v>10</v>
      </c>
      <c r="C217" s="135" t="s">
        <v>13</v>
      </c>
      <c r="D217" s="113"/>
      <c r="E217" s="135" t="s">
        <v>14</v>
      </c>
      <c r="F217" s="113"/>
      <c r="G217" s="195" t="s">
        <v>11</v>
      </c>
      <c r="H217" s="113"/>
      <c r="I217" s="121" t="s">
        <v>16</v>
      </c>
      <c r="K217" s="250" t="s">
        <v>15</v>
      </c>
      <c r="M217" s="203" t="s">
        <v>16</v>
      </c>
      <c r="N217" s="35"/>
      <c r="O217" s="33"/>
      <c r="P217" s="33"/>
      <c r="Q217" s="33"/>
      <c r="R217" s="33"/>
      <c r="S217" s="36"/>
      <c r="T217" s="37" t="s">
        <v>17</v>
      </c>
      <c r="U217" s="32" t="s">
        <v>16</v>
      </c>
      <c r="V217" s="32" t="s">
        <v>18</v>
      </c>
      <c r="W217" s="38" t="s">
        <v>22</v>
      </c>
      <c r="X217" s="54"/>
      <c r="Y217" s="56"/>
    </row>
    <row r="218" spans="1:25" s="3" customFormat="1" ht="21.6" customHeight="1" thickBot="1" x14ac:dyDescent="0.3">
      <c r="A218" s="30">
        <v>46161</v>
      </c>
      <c r="B218" s="50" t="s">
        <v>19</v>
      </c>
      <c r="C218" s="135" t="s">
        <v>13</v>
      </c>
      <c r="D218" s="33"/>
      <c r="E218" s="103" t="s">
        <v>13</v>
      </c>
      <c r="F218" s="33"/>
      <c r="G218" s="196" t="s">
        <v>14</v>
      </c>
      <c r="H218" s="33"/>
      <c r="I218" s="103" t="s">
        <v>24</v>
      </c>
      <c r="K218" s="251" t="s">
        <v>20</v>
      </c>
      <c r="M218" s="203" t="s">
        <v>16</v>
      </c>
      <c r="N218" s="35"/>
      <c r="O218" s="33"/>
      <c r="P218" s="33"/>
      <c r="Q218" s="33"/>
      <c r="R218" s="33"/>
      <c r="S218" s="36"/>
      <c r="T218" s="43" t="s">
        <v>21</v>
      </c>
      <c r="U218" s="41" t="s">
        <v>18</v>
      </c>
      <c r="V218" s="41" t="s">
        <v>16</v>
      </c>
      <c r="W218" s="44" t="s">
        <v>16</v>
      </c>
      <c r="X218" s="39"/>
      <c r="Y218" s="40"/>
    </row>
    <row r="219" spans="1:25" s="3" customFormat="1" ht="21.6" customHeight="1" thickBot="1" x14ac:dyDescent="0.3">
      <c r="A219" s="30">
        <v>46162</v>
      </c>
      <c r="B219" s="50" t="s">
        <v>23</v>
      </c>
      <c r="C219" s="121" t="s">
        <v>16</v>
      </c>
      <c r="D219" s="33"/>
      <c r="E219" s="121" t="s">
        <v>16</v>
      </c>
      <c r="F219" s="33"/>
      <c r="G219" s="103" t="s">
        <v>13</v>
      </c>
      <c r="H219" s="33"/>
      <c r="I219" s="104" t="s">
        <v>14</v>
      </c>
      <c r="K219" s="251" t="s">
        <v>15</v>
      </c>
      <c r="M219" s="179" t="s">
        <v>24</v>
      </c>
      <c r="N219" s="35"/>
      <c r="O219" s="33"/>
      <c r="P219" s="33"/>
      <c r="Q219" s="33"/>
      <c r="R219" s="33"/>
      <c r="S219" s="36"/>
      <c r="T219" s="43" t="s">
        <v>18</v>
      </c>
      <c r="U219" s="41" t="s">
        <v>22</v>
      </c>
      <c r="V219" s="41" t="s">
        <v>16</v>
      </c>
      <c r="W219" s="44" t="s">
        <v>16</v>
      </c>
      <c r="X219" s="39"/>
      <c r="Y219" s="40"/>
    </row>
    <row r="220" spans="1:25" s="3" customFormat="1" ht="21.6" customHeight="1" thickBot="1" x14ac:dyDescent="0.3">
      <c r="A220" s="30">
        <v>46163</v>
      </c>
      <c r="B220" s="50" t="s">
        <v>25</v>
      </c>
      <c r="C220" s="105" t="s">
        <v>11</v>
      </c>
      <c r="D220" s="33"/>
      <c r="E220" s="121" t="s">
        <v>16</v>
      </c>
      <c r="F220" s="33"/>
      <c r="G220" s="104" t="s">
        <v>11</v>
      </c>
      <c r="H220" s="33"/>
      <c r="I220" s="105" t="s">
        <v>13</v>
      </c>
      <c r="K220" s="251" t="s">
        <v>20</v>
      </c>
      <c r="M220" s="179" t="s">
        <v>14</v>
      </c>
      <c r="N220" s="35"/>
      <c r="O220" s="33"/>
      <c r="P220" s="33"/>
      <c r="Q220" s="33"/>
      <c r="R220" s="33"/>
      <c r="S220" s="36"/>
      <c r="T220" s="43" t="s">
        <v>22</v>
      </c>
      <c r="U220" s="41" t="s">
        <v>16</v>
      </c>
      <c r="V220" s="41" t="s">
        <v>17</v>
      </c>
      <c r="W220" s="44" t="s">
        <v>21</v>
      </c>
      <c r="X220" s="39"/>
      <c r="Y220" s="40"/>
    </row>
    <row r="221" spans="1:25" s="3" customFormat="1" ht="21.6" customHeight="1" thickBot="1" x14ac:dyDescent="0.3">
      <c r="A221" s="30">
        <v>46164</v>
      </c>
      <c r="B221" s="101" t="s">
        <v>26</v>
      </c>
      <c r="C221" s="121" t="s">
        <v>16</v>
      </c>
      <c r="D221" s="120"/>
      <c r="E221" s="109" t="s">
        <v>11</v>
      </c>
      <c r="F221" s="120"/>
      <c r="G221" s="121" t="s">
        <v>16</v>
      </c>
      <c r="H221" s="120"/>
      <c r="I221" s="135" t="s">
        <v>14</v>
      </c>
      <c r="K221" s="252" t="s">
        <v>15</v>
      </c>
      <c r="M221" s="253" t="s">
        <v>13</v>
      </c>
      <c r="N221" s="35"/>
      <c r="O221" s="33"/>
      <c r="P221" s="33"/>
      <c r="Q221" s="33"/>
      <c r="R221" s="33"/>
      <c r="S221" s="36"/>
      <c r="T221" s="43" t="s">
        <v>16</v>
      </c>
      <c r="U221" s="41" t="s">
        <v>17</v>
      </c>
      <c r="V221" s="41" t="s">
        <v>21</v>
      </c>
      <c r="W221" s="44" t="s">
        <v>18</v>
      </c>
      <c r="X221" s="48"/>
      <c r="Y221" s="49"/>
    </row>
    <row r="222" spans="1:25" s="3" customFormat="1" ht="21.6" customHeight="1" x14ac:dyDescent="0.25">
      <c r="A222" s="30">
        <v>46165</v>
      </c>
      <c r="B222" s="50" t="s">
        <v>27</v>
      </c>
      <c r="D222" s="33"/>
      <c r="F222" s="33"/>
      <c r="H222" s="33"/>
      <c r="N222" s="35"/>
      <c r="O222" s="41" t="s">
        <v>20</v>
      </c>
      <c r="Q222" s="41" t="s">
        <v>18</v>
      </c>
      <c r="R222" s="41" t="s">
        <v>22</v>
      </c>
      <c r="S222" s="36"/>
      <c r="T222" s="54"/>
      <c r="U222" s="55"/>
      <c r="V222" s="55"/>
      <c r="W222" s="56"/>
      <c r="X222" s="57" t="s">
        <v>22</v>
      </c>
      <c r="Y222" s="58" t="s">
        <v>16</v>
      </c>
    </row>
    <row r="223" spans="1:25" s="3" customFormat="1" ht="21.6" customHeight="1" thickBot="1" x14ac:dyDescent="0.3">
      <c r="A223" s="30">
        <v>46166</v>
      </c>
      <c r="B223" s="50" t="s">
        <v>28</v>
      </c>
      <c r="D223" s="33"/>
      <c r="F223" s="33"/>
      <c r="H223" s="33"/>
      <c r="N223" s="35"/>
      <c r="O223" s="41" t="s">
        <v>21</v>
      </c>
      <c r="P223" s="41" t="s">
        <v>29</v>
      </c>
      <c r="Q223" s="41" t="s">
        <v>16</v>
      </c>
      <c r="R223" s="41" t="s">
        <v>17</v>
      </c>
      <c r="S223" s="36"/>
      <c r="T223" s="48"/>
      <c r="U223" s="62"/>
      <c r="V223" s="62"/>
      <c r="W223" s="49"/>
      <c r="X223" s="63" t="s">
        <v>17</v>
      </c>
      <c r="Y223" s="47" t="s">
        <v>21</v>
      </c>
    </row>
    <row r="224" spans="1:25" s="3" customFormat="1" ht="21.6" customHeight="1" thickBot="1" x14ac:dyDescent="0.3">
      <c r="A224" s="30">
        <v>46167</v>
      </c>
      <c r="B224" s="50" t="s">
        <v>10</v>
      </c>
      <c r="C224" s="121" t="s">
        <v>16</v>
      </c>
      <c r="D224" s="113"/>
      <c r="E224" s="125" t="s">
        <v>11</v>
      </c>
      <c r="F224" s="113"/>
      <c r="G224" s="125" t="s">
        <v>13</v>
      </c>
      <c r="H224" s="113"/>
      <c r="I224" s="125" t="s">
        <v>14</v>
      </c>
      <c r="J224" s="144"/>
      <c r="K224" s="247" t="s">
        <v>20</v>
      </c>
      <c r="M224" s="276" t="s">
        <v>24</v>
      </c>
      <c r="N224" s="35"/>
      <c r="O224" s="33"/>
      <c r="P224" s="33"/>
      <c r="Q224" s="33"/>
      <c r="R224" s="33"/>
      <c r="S224" s="36"/>
      <c r="T224" s="37" t="s">
        <v>18</v>
      </c>
      <c r="U224" s="32" t="s">
        <v>22</v>
      </c>
      <c r="V224" s="32" t="s">
        <v>16</v>
      </c>
      <c r="W224" s="38" t="s">
        <v>17</v>
      </c>
      <c r="X224" s="54"/>
      <c r="Y224" s="56"/>
    </row>
    <row r="225" spans="1:25" s="3" customFormat="1" ht="21.6" customHeight="1" thickBot="1" x14ac:dyDescent="0.3">
      <c r="A225" s="30">
        <v>46168</v>
      </c>
      <c r="B225" s="50" t="s">
        <v>19</v>
      </c>
      <c r="C225" s="127" t="s">
        <v>11</v>
      </c>
      <c r="D225" s="33"/>
      <c r="E225" s="41" t="s">
        <v>13</v>
      </c>
      <c r="F225" s="33"/>
      <c r="G225" s="121" t="s">
        <v>16</v>
      </c>
      <c r="H225" s="33"/>
      <c r="I225" s="121" t="s">
        <v>16</v>
      </c>
      <c r="K225" s="44" t="s">
        <v>15</v>
      </c>
      <c r="M225" s="277" t="s">
        <v>14</v>
      </c>
      <c r="N225" s="35"/>
      <c r="O225" s="33"/>
      <c r="P225" s="33"/>
      <c r="Q225" s="33"/>
      <c r="R225" s="33"/>
      <c r="S225" s="36"/>
      <c r="T225" s="43" t="s">
        <v>22</v>
      </c>
      <c r="U225" s="41" t="s">
        <v>16</v>
      </c>
      <c r="V225" s="41" t="s">
        <v>17</v>
      </c>
      <c r="W225" s="44" t="s">
        <v>21</v>
      </c>
      <c r="X225" s="39"/>
      <c r="Y225" s="40"/>
    </row>
    <row r="226" spans="1:25" s="3" customFormat="1" ht="21.6" customHeight="1" thickBot="1" x14ac:dyDescent="0.3">
      <c r="A226" s="30">
        <v>46169</v>
      </c>
      <c r="B226" s="50" t="s">
        <v>23</v>
      </c>
      <c r="C226" s="127" t="s">
        <v>14</v>
      </c>
      <c r="D226" s="33"/>
      <c r="E226" s="41" t="s">
        <v>11</v>
      </c>
      <c r="F226" s="33"/>
      <c r="G226" s="121" t="s">
        <v>16</v>
      </c>
      <c r="H226" s="33"/>
      <c r="I226" s="41" t="s">
        <v>13</v>
      </c>
      <c r="K226" s="44" t="s">
        <v>20</v>
      </c>
      <c r="M226" s="277" t="s">
        <v>13</v>
      </c>
      <c r="N226" s="35"/>
      <c r="O226" s="33"/>
      <c r="P226" s="33"/>
      <c r="Q226" s="33"/>
      <c r="R226" s="33"/>
      <c r="S226" s="36"/>
      <c r="T226" s="43" t="s">
        <v>16</v>
      </c>
      <c r="U226" s="43" t="s">
        <v>16</v>
      </c>
      <c r="V226" s="41" t="s">
        <v>21</v>
      </c>
      <c r="W226" s="44" t="s">
        <v>18</v>
      </c>
      <c r="X226" s="39"/>
      <c r="Y226" s="40"/>
    </row>
    <row r="227" spans="1:25" s="3" customFormat="1" ht="21.6" customHeight="1" thickBot="1" x14ac:dyDescent="0.3">
      <c r="A227" s="30">
        <v>46170</v>
      </c>
      <c r="B227" s="50" t="s">
        <v>25</v>
      </c>
      <c r="C227" s="127" t="s">
        <v>13</v>
      </c>
      <c r="D227" s="33"/>
      <c r="E227" s="41" t="s">
        <v>14</v>
      </c>
      <c r="F227" s="33"/>
      <c r="G227" s="41" t="s">
        <v>11</v>
      </c>
      <c r="H227" s="33"/>
      <c r="I227" s="121" t="s">
        <v>16</v>
      </c>
      <c r="K227" s="44" t="s">
        <v>15</v>
      </c>
      <c r="M227" s="277" t="s">
        <v>13</v>
      </c>
      <c r="N227" s="35"/>
      <c r="O227" s="33"/>
      <c r="P227" s="33"/>
      <c r="Q227" s="33"/>
      <c r="R227" s="33"/>
      <c r="S227" s="36"/>
      <c r="T227" s="43" t="s">
        <v>17</v>
      </c>
      <c r="U227" s="41" t="s">
        <v>21</v>
      </c>
      <c r="V227" s="41" t="s">
        <v>18</v>
      </c>
      <c r="W227" s="44" t="s">
        <v>16</v>
      </c>
      <c r="X227" s="39"/>
      <c r="Y227" s="40"/>
    </row>
    <row r="228" spans="1:25" s="3" customFormat="1" ht="21.6" customHeight="1" thickBot="1" x14ac:dyDescent="0.3">
      <c r="A228" s="30">
        <v>46171</v>
      </c>
      <c r="B228" s="101" t="s">
        <v>26</v>
      </c>
      <c r="C228" s="121" t="s">
        <v>16</v>
      </c>
      <c r="D228" s="120"/>
      <c r="E228" s="121" t="s">
        <v>13</v>
      </c>
      <c r="F228" s="120"/>
      <c r="G228" s="121" t="s">
        <v>14</v>
      </c>
      <c r="H228" s="120"/>
      <c r="I228" s="121" t="s">
        <v>11</v>
      </c>
      <c r="J228" s="264"/>
      <c r="K228" s="248" t="s">
        <v>20</v>
      </c>
      <c r="M228" s="203" t="s">
        <v>16</v>
      </c>
      <c r="N228" s="35"/>
      <c r="O228" s="33"/>
      <c r="P228" s="33"/>
      <c r="Q228" s="33"/>
      <c r="R228" s="33"/>
      <c r="S228" s="36"/>
      <c r="T228" s="43" t="s">
        <v>16</v>
      </c>
      <c r="U228" s="41" t="s">
        <v>18</v>
      </c>
      <c r="V228" s="41" t="s">
        <v>22</v>
      </c>
      <c r="W228" s="44" t="s">
        <v>16</v>
      </c>
      <c r="X228" s="48"/>
      <c r="Y228" s="49"/>
    </row>
    <row r="229" spans="1:25" s="3" customFormat="1" ht="21.6" customHeight="1" x14ac:dyDescent="0.25">
      <c r="A229" s="30">
        <v>46172</v>
      </c>
      <c r="B229" s="31" t="s">
        <v>27</v>
      </c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5"/>
      <c r="O229" s="41" t="s">
        <v>15</v>
      </c>
      <c r="P229" s="41" t="s">
        <v>29</v>
      </c>
      <c r="Q229" s="41" t="s">
        <v>22</v>
      </c>
      <c r="R229" s="41" t="s">
        <v>16</v>
      </c>
      <c r="S229" s="36"/>
      <c r="T229" s="54"/>
      <c r="U229" s="55"/>
      <c r="V229" s="55"/>
      <c r="W229" s="56"/>
      <c r="X229" s="57" t="s">
        <v>17</v>
      </c>
      <c r="Y229" s="58" t="s">
        <v>21</v>
      </c>
    </row>
    <row r="230" spans="1:25" s="3" customFormat="1" ht="21.6" customHeight="1" thickBot="1" x14ac:dyDescent="0.3">
      <c r="A230" s="30">
        <v>46173</v>
      </c>
      <c r="B230" s="31" t="s">
        <v>28</v>
      </c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5"/>
      <c r="O230" s="32" t="s">
        <v>18</v>
      </c>
      <c r="Q230" s="41" t="s">
        <v>17</v>
      </c>
      <c r="R230" s="32" t="s">
        <v>21</v>
      </c>
      <c r="S230" s="36"/>
      <c r="T230" s="48"/>
      <c r="U230" s="62"/>
      <c r="V230" s="62"/>
      <c r="W230" s="49"/>
      <c r="X230" s="63" t="s">
        <v>18</v>
      </c>
      <c r="Y230" s="47" t="s">
        <v>22</v>
      </c>
    </row>
    <row r="231" spans="1:25" s="3" customFormat="1" ht="21.6" customHeight="1" x14ac:dyDescent="0.25">
      <c r="A231" s="30">
        <v>46174</v>
      </c>
      <c r="B231" s="50" t="s">
        <v>10</v>
      </c>
      <c r="C231" s="103" t="s">
        <v>11</v>
      </c>
      <c r="D231" s="33"/>
      <c r="E231" s="37" t="s">
        <v>16</v>
      </c>
      <c r="F231" s="33"/>
      <c r="G231" s="103" t="s">
        <v>13</v>
      </c>
      <c r="H231" s="33"/>
      <c r="I231" s="103" t="s">
        <v>13</v>
      </c>
      <c r="K231" s="247" t="s">
        <v>15</v>
      </c>
      <c r="M231" s="178" t="s">
        <v>14</v>
      </c>
      <c r="N231" s="35"/>
      <c r="O231" s="33"/>
      <c r="P231" s="33"/>
      <c r="Q231" s="33"/>
      <c r="R231" s="33"/>
      <c r="S231" s="36"/>
      <c r="T231" s="37" t="s">
        <v>16</v>
      </c>
      <c r="U231" s="32" t="s">
        <v>17</v>
      </c>
      <c r="V231" s="32" t="s">
        <v>16</v>
      </c>
      <c r="W231" s="38" t="s">
        <v>18</v>
      </c>
      <c r="X231" s="54"/>
      <c r="Y231" s="56"/>
    </row>
    <row r="232" spans="1:25" s="3" customFormat="1" ht="21.6" customHeight="1" x14ac:dyDescent="0.25">
      <c r="A232" s="30">
        <v>46175</v>
      </c>
      <c r="B232" s="50" t="s">
        <v>19</v>
      </c>
      <c r="C232" s="104" t="s">
        <v>14</v>
      </c>
      <c r="D232" s="33"/>
      <c r="E232" s="104" t="s">
        <v>11</v>
      </c>
      <c r="F232" s="33"/>
      <c r="G232" s="37" t="s">
        <v>16</v>
      </c>
      <c r="H232" s="33"/>
      <c r="I232" s="37" t="s">
        <v>16</v>
      </c>
      <c r="K232" s="44" t="s">
        <v>20</v>
      </c>
      <c r="M232" s="179" t="s">
        <v>13</v>
      </c>
      <c r="N232" s="35"/>
      <c r="O232" s="33"/>
      <c r="P232" s="33"/>
      <c r="Q232" s="33"/>
      <c r="R232" s="33"/>
      <c r="S232" s="36"/>
      <c r="T232" s="43" t="s">
        <v>17</v>
      </c>
      <c r="U232" s="41" t="s">
        <v>21</v>
      </c>
      <c r="V232" s="41" t="s">
        <v>18</v>
      </c>
      <c r="W232" s="44" t="s">
        <v>22</v>
      </c>
      <c r="X232" s="39"/>
      <c r="Y232" s="40"/>
    </row>
    <row r="233" spans="1:25" s="3" customFormat="1" ht="21.6" customHeight="1" x14ac:dyDescent="0.25">
      <c r="A233" s="30">
        <v>46176</v>
      </c>
      <c r="B233" s="50" t="s">
        <v>23</v>
      </c>
      <c r="C233" s="104" t="s">
        <v>13</v>
      </c>
      <c r="D233" s="33"/>
      <c r="E233" s="104" t="s">
        <v>14</v>
      </c>
      <c r="F233" s="33"/>
      <c r="G233" s="37" t="s">
        <v>16</v>
      </c>
      <c r="H233" s="33"/>
      <c r="I233" s="104" t="s">
        <v>14</v>
      </c>
      <c r="K233" s="44" t="s">
        <v>15</v>
      </c>
      <c r="M233" s="179" t="s">
        <v>24</v>
      </c>
      <c r="N233" s="35"/>
      <c r="O233" s="33"/>
      <c r="P233" s="33"/>
      <c r="Q233" s="33"/>
      <c r="R233" s="33"/>
      <c r="S233" s="36"/>
      <c r="T233" s="43" t="s">
        <v>21</v>
      </c>
      <c r="U233" s="41" t="s">
        <v>18</v>
      </c>
      <c r="V233" s="41" t="s">
        <v>22</v>
      </c>
      <c r="W233" s="44" t="s">
        <v>16</v>
      </c>
      <c r="X233" s="39"/>
      <c r="Y233" s="40"/>
    </row>
    <row r="234" spans="1:25" s="3" customFormat="1" ht="21.6" customHeight="1" x14ac:dyDescent="0.25">
      <c r="A234" s="30">
        <v>46177</v>
      </c>
      <c r="B234" s="50" t="s">
        <v>25</v>
      </c>
      <c r="C234" s="104" t="s">
        <v>11</v>
      </c>
      <c r="D234" s="33"/>
      <c r="E234" s="104" t="s">
        <v>13</v>
      </c>
      <c r="F234" s="33"/>
      <c r="G234" s="104" t="s">
        <v>14</v>
      </c>
      <c r="H234" s="33"/>
      <c r="I234" s="104" t="s">
        <v>24</v>
      </c>
      <c r="K234" s="44" t="s">
        <v>20</v>
      </c>
      <c r="M234" s="278" t="s">
        <v>16</v>
      </c>
      <c r="N234" s="35"/>
      <c r="O234" s="33"/>
      <c r="P234" s="33"/>
      <c r="Q234" s="33"/>
      <c r="R234" s="33"/>
      <c r="S234" s="36"/>
      <c r="T234" s="43" t="s">
        <v>18</v>
      </c>
      <c r="U234" s="41" t="s">
        <v>16</v>
      </c>
      <c r="V234" s="41" t="s">
        <v>16</v>
      </c>
      <c r="W234" s="44" t="s">
        <v>17</v>
      </c>
      <c r="X234" s="39"/>
      <c r="Y234" s="40"/>
    </row>
    <row r="235" spans="1:25" s="3" customFormat="1" ht="21.6" customHeight="1" thickBot="1" x14ac:dyDescent="0.3">
      <c r="A235" s="30">
        <v>46178</v>
      </c>
      <c r="B235" s="101" t="s">
        <v>26</v>
      </c>
      <c r="C235" s="37" t="s">
        <v>16</v>
      </c>
      <c r="D235" s="33"/>
      <c r="E235" s="37" t="s">
        <v>11</v>
      </c>
      <c r="F235" s="33"/>
      <c r="G235" s="105" t="s">
        <v>13</v>
      </c>
      <c r="H235" s="33"/>
      <c r="I235" s="105" t="s">
        <v>14</v>
      </c>
      <c r="K235" s="248" t="s">
        <v>15</v>
      </c>
      <c r="M235" s="279" t="s">
        <v>24</v>
      </c>
      <c r="N235" s="35"/>
      <c r="O235" s="33"/>
      <c r="P235" s="33"/>
      <c r="Q235" s="33"/>
      <c r="R235" s="33"/>
      <c r="S235" s="36"/>
      <c r="T235" s="43" t="s">
        <v>22</v>
      </c>
      <c r="U235" s="41" t="s">
        <v>16</v>
      </c>
      <c r="V235" s="41" t="s">
        <v>17</v>
      </c>
      <c r="W235" s="44" t="s">
        <v>21</v>
      </c>
      <c r="X235" s="48"/>
      <c r="Y235" s="49"/>
    </row>
    <row r="236" spans="1:25" s="3" customFormat="1" ht="21.6" customHeight="1" x14ac:dyDescent="0.25">
      <c r="A236" s="30">
        <v>46179</v>
      </c>
      <c r="B236" s="31" t="s">
        <v>27</v>
      </c>
      <c r="C236" s="173"/>
      <c r="D236" s="52"/>
      <c r="E236" s="33"/>
      <c r="F236" s="52"/>
      <c r="G236" s="33"/>
      <c r="H236" s="52"/>
      <c r="I236" s="33"/>
      <c r="J236" s="33"/>
      <c r="K236" s="33"/>
      <c r="L236" s="33"/>
      <c r="M236" s="33"/>
      <c r="N236" s="35"/>
      <c r="O236" s="53" t="s">
        <v>20</v>
      </c>
      <c r="P236" s="33"/>
      <c r="Q236" s="53" t="s">
        <v>17</v>
      </c>
      <c r="R236" s="53" t="s">
        <v>21</v>
      </c>
      <c r="S236" s="36"/>
      <c r="T236" s="54"/>
      <c r="U236" s="55"/>
      <c r="V236" s="55"/>
      <c r="W236" s="56"/>
      <c r="X236" s="57" t="s">
        <v>18</v>
      </c>
      <c r="Y236" s="58" t="s">
        <v>22</v>
      </c>
    </row>
    <row r="237" spans="1:25" s="3" customFormat="1" ht="21.6" customHeight="1" thickBot="1" x14ac:dyDescent="0.3">
      <c r="A237" s="30">
        <v>46180</v>
      </c>
      <c r="B237" s="31" t="s">
        <v>28</v>
      </c>
      <c r="C237" s="59"/>
      <c r="D237" s="60"/>
      <c r="E237" s="60"/>
      <c r="F237" s="60"/>
      <c r="G237" s="60"/>
      <c r="H237" s="60"/>
      <c r="I237" s="60"/>
      <c r="J237" s="60"/>
      <c r="K237" s="33"/>
      <c r="L237" s="33"/>
      <c r="M237" s="60"/>
      <c r="N237" s="35"/>
      <c r="O237" s="53" t="s">
        <v>16</v>
      </c>
      <c r="P237" s="53" t="s">
        <v>29</v>
      </c>
      <c r="Q237" s="53" t="s">
        <v>22</v>
      </c>
      <c r="R237" s="53" t="s">
        <v>18</v>
      </c>
      <c r="S237" s="36"/>
      <c r="T237" s="48"/>
      <c r="U237" s="62"/>
      <c r="V237" s="62"/>
      <c r="W237" s="49"/>
      <c r="X237" s="63" t="s">
        <v>16</v>
      </c>
      <c r="Y237" s="47" t="s">
        <v>17</v>
      </c>
    </row>
    <row r="238" spans="1:25" s="3" customFormat="1" ht="21.6" customHeight="1" x14ac:dyDescent="0.25">
      <c r="A238" s="30">
        <v>46181</v>
      </c>
      <c r="B238" s="50" t="s">
        <v>10</v>
      </c>
      <c r="C238" s="32" t="s">
        <v>14</v>
      </c>
      <c r="D238" s="33"/>
      <c r="E238" s="32" t="s">
        <v>11</v>
      </c>
      <c r="F238" s="33"/>
      <c r="G238" s="37" t="s">
        <v>16</v>
      </c>
      <c r="H238" s="33"/>
      <c r="I238" s="32" t="s">
        <v>24</v>
      </c>
      <c r="K238" s="247" t="s">
        <v>20</v>
      </c>
      <c r="M238" s="278" t="s">
        <v>13</v>
      </c>
      <c r="N238" s="35"/>
      <c r="O238" s="33"/>
      <c r="P238" s="33"/>
      <c r="Q238" s="33"/>
      <c r="R238" s="33"/>
      <c r="S238" s="36"/>
      <c r="T238" s="37" t="s">
        <v>21</v>
      </c>
      <c r="U238" s="32" t="s">
        <v>18</v>
      </c>
      <c r="V238" s="32" t="s">
        <v>22</v>
      </c>
      <c r="W238" s="38" t="s">
        <v>16</v>
      </c>
      <c r="X238" s="54"/>
      <c r="Y238" s="56"/>
    </row>
    <row r="239" spans="1:25" s="3" customFormat="1" ht="21.6" customHeight="1" x14ac:dyDescent="0.25">
      <c r="A239" s="30">
        <v>46182</v>
      </c>
      <c r="B239" s="50" t="s">
        <v>19</v>
      </c>
      <c r="C239" s="41" t="s">
        <v>13</v>
      </c>
      <c r="D239" s="33"/>
      <c r="E239" s="41" t="s">
        <v>14</v>
      </c>
      <c r="F239" s="33"/>
      <c r="G239" s="41" t="s">
        <v>24</v>
      </c>
      <c r="H239" s="33"/>
      <c r="I239" s="37" t="s">
        <v>16</v>
      </c>
      <c r="K239" s="44" t="s">
        <v>15</v>
      </c>
      <c r="M239" s="277" t="s">
        <v>14</v>
      </c>
      <c r="N239" s="35"/>
      <c r="O239" s="33"/>
      <c r="P239" s="33"/>
      <c r="Q239" s="33"/>
      <c r="R239" s="33"/>
      <c r="S239" s="36"/>
      <c r="T239" s="43" t="s">
        <v>18</v>
      </c>
      <c r="U239" s="41" t="s">
        <v>22</v>
      </c>
      <c r="V239" s="41" t="s">
        <v>16</v>
      </c>
      <c r="W239" s="44" t="s">
        <v>17</v>
      </c>
      <c r="X239" s="39"/>
      <c r="Y239" s="40"/>
    </row>
    <row r="240" spans="1:25" s="3" customFormat="1" ht="21.6" customHeight="1" x14ac:dyDescent="0.25">
      <c r="A240" s="30">
        <v>46183</v>
      </c>
      <c r="B240" s="50" t="s">
        <v>23</v>
      </c>
      <c r="C240" s="41" t="s">
        <v>13</v>
      </c>
      <c r="D240" s="33"/>
      <c r="E240" s="41" t="s">
        <v>13</v>
      </c>
      <c r="F240" s="33"/>
      <c r="G240" s="41" t="s">
        <v>14</v>
      </c>
      <c r="H240" s="33"/>
      <c r="I240" s="41" t="s">
        <v>24</v>
      </c>
      <c r="K240" s="44" t="s">
        <v>20</v>
      </c>
      <c r="M240" s="278" t="s">
        <v>16</v>
      </c>
      <c r="N240" s="35"/>
      <c r="O240" s="33"/>
      <c r="P240" s="33"/>
      <c r="Q240" s="33"/>
      <c r="R240" s="33"/>
      <c r="S240" s="36"/>
      <c r="T240" s="43" t="s">
        <v>16</v>
      </c>
      <c r="U240" s="41" t="s">
        <v>16</v>
      </c>
      <c r="V240" s="41" t="s">
        <v>17</v>
      </c>
      <c r="W240" s="44" t="s">
        <v>21</v>
      </c>
      <c r="X240" s="39"/>
      <c r="Y240" s="40"/>
    </row>
    <row r="241" spans="1:25" s="3" customFormat="1" ht="21.6" customHeight="1" x14ac:dyDescent="0.25">
      <c r="A241" s="30">
        <v>46184</v>
      </c>
      <c r="B241" s="50" t="s">
        <v>25</v>
      </c>
      <c r="C241" s="37" t="s">
        <v>16</v>
      </c>
      <c r="D241" s="33"/>
      <c r="E241" s="41" t="s">
        <v>13</v>
      </c>
      <c r="F241" s="33"/>
      <c r="G241" s="41" t="s">
        <v>13</v>
      </c>
      <c r="H241" s="33"/>
      <c r="I241" s="41" t="s">
        <v>14</v>
      </c>
      <c r="K241" s="44" t="s">
        <v>15</v>
      </c>
      <c r="M241" s="277" t="s">
        <v>24</v>
      </c>
      <c r="N241" s="35"/>
      <c r="O241" s="33"/>
      <c r="P241" s="33"/>
      <c r="Q241" s="33"/>
      <c r="R241" s="33"/>
      <c r="S241" s="36"/>
      <c r="T241" s="43" t="s">
        <v>16</v>
      </c>
      <c r="U241" s="41" t="s">
        <v>17</v>
      </c>
      <c r="V241" s="41" t="s">
        <v>21</v>
      </c>
      <c r="W241" s="44" t="s">
        <v>18</v>
      </c>
      <c r="X241" s="39"/>
      <c r="Y241" s="40"/>
    </row>
    <row r="242" spans="1:25" s="3" customFormat="1" ht="21.6" customHeight="1" thickBot="1" x14ac:dyDescent="0.3">
      <c r="A242" s="30">
        <v>46185</v>
      </c>
      <c r="B242" s="50" t="s">
        <v>26</v>
      </c>
      <c r="C242" s="64" t="s">
        <v>11</v>
      </c>
      <c r="D242" s="65"/>
      <c r="E242" s="41" t="s">
        <v>13</v>
      </c>
      <c r="F242" s="65"/>
      <c r="G242" s="37" t="s">
        <v>16</v>
      </c>
      <c r="H242" s="65"/>
      <c r="I242" s="64" t="s">
        <v>13</v>
      </c>
      <c r="J242" s="94"/>
      <c r="K242" s="248" t="s">
        <v>20</v>
      </c>
      <c r="M242" s="280" t="s">
        <v>14</v>
      </c>
      <c r="N242" s="25"/>
      <c r="O242" s="65"/>
      <c r="P242" s="65"/>
      <c r="Q242" s="65"/>
      <c r="R242" s="65"/>
      <c r="S242" s="67"/>
      <c r="T242" s="43" t="s">
        <v>16</v>
      </c>
      <c r="U242" s="41" t="s">
        <v>21</v>
      </c>
      <c r="V242" s="41" t="s">
        <v>18</v>
      </c>
      <c r="W242" s="44" t="s">
        <v>16</v>
      </c>
      <c r="X242" s="48"/>
      <c r="Y242" s="49"/>
    </row>
    <row r="243" spans="1:25" s="3" customFormat="1" ht="21.6" customHeight="1" x14ac:dyDescent="0.25">
      <c r="A243" s="30">
        <v>46186</v>
      </c>
      <c r="B243" s="84" t="s">
        <v>27</v>
      </c>
      <c r="C243" s="85"/>
      <c r="D243" s="7"/>
      <c r="E243" s="7"/>
      <c r="F243" s="7"/>
      <c r="G243" s="7"/>
      <c r="H243" s="7"/>
      <c r="I243" s="7"/>
      <c r="J243" s="7"/>
      <c r="K243" s="7"/>
      <c r="L243" s="33"/>
      <c r="M243" s="7"/>
      <c r="N243" s="20"/>
      <c r="O243" s="86" t="s">
        <v>15</v>
      </c>
      <c r="P243" s="41" t="s">
        <v>29</v>
      </c>
      <c r="Q243" s="86" t="s">
        <v>21</v>
      </c>
      <c r="R243" s="86" t="s">
        <v>18</v>
      </c>
      <c r="S243" s="87"/>
      <c r="T243" s="54"/>
      <c r="U243" s="55"/>
      <c r="V243" s="55"/>
      <c r="W243" s="56"/>
      <c r="X243" s="57" t="s">
        <v>17</v>
      </c>
      <c r="Y243" s="58" t="s">
        <v>18</v>
      </c>
    </row>
    <row r="244" spans="1:25" s="3" customFormat="1" ht="21.6" customHeight="1" thickBot="1" x14ac:dyDescent="0.3">
      <c r="A244" s="30">
        <v>46187</v>
      </c>
      <c r="B244" s="50" t="s">
        <v>28</v>
      </c>
      <c r="C244" s="59"/>
      <c r="D244" s="60"/>
      <c r="E244" s="60"/>
      <c r="F244" s="60"/>
      <c r="G244" s="60"/>
      <c r="H244" s="60"/>
      <c r="I244" s="60"/>
      <c r="J244" s="60"/>
      <c r="K244" s="60"/>
      <c r="L244" s="33"/>
      <c r="M244" s="60"/>
      <c r="N244" s="35"/>
      <c r="O244" s="41" t="s">
        <v>17</v>
      </c>
      <c r="Q244" s="41" t="s">
        <v>22</v>
      </c>
      <c r="R244" s="41" t="s">
        <v>16</v>
      </c>
      <c r="T244" s="48"/>
      <c r="U244" s="62"/>
      <c r="V244" s="62"/>
      <c r="W244" s="49"/>
      <c r="X244" s="63" t="s">
        <v>21</v>
      </c>
      <c r="Y244" s="47" t="s">
        <v>16</v>
      </c>
    </row>
    <row r="245" spans="1:25" s="3" customFormat="1" ht="21.6" customHeight="1" thickBot="1" x14ac:dyDescent="0.3">
      <c r="A245" s="30">
        <v>46188</v>
      </c>
      <c r="B245" s="50" t="s">
        <v>10</v>
      </c>
      <c r="C245" s="135" t="s">
        <v>13</v>
      </c>
      <c r="D245" s="113"/>
      <c r="E245" s="135" t="s">
        <v>14</v>
      </c>
      <c r="F245" s="113"/>
      <c r="G245" s="195" t="s">
        <v>11</v>
      </c>
      <c r="H245" s="113"/>
      <c r="I245" s="121" t="s">
        <v>16</v>
      </c>
      <c r="K245" s="250" t="s">
        <v>15</v>
      </c>
      <c r="M245" s="203" t="s">
        <v>16</v>
      </c>
      <c r="N245" s="35"/>
      <c r="O245" s="33"/>
      <c r="P245" s="33"/>
      <c r="Q245" s="33"/>
      <c r="R245" s="33"/>
      <c r="S245" s="36"/>
      <c r="T245" s="37" t="s">
        <v>17</v>
      </c>
      <c r="U245" s="32" t="s">
        <v>16</v>
      </c>
      <c r="V245" s="32" t="s">
        <v>18</v>
      </c>
      <c r="W245" s="38" t="s">
        <v>22</v>
      </c>
      <c r="X245" s="54"/>
      <c r="Y245" s="56"/>
    </row>
    <row r="246" spans="1:25" s="3" customFormat="1" ht="21.6" customHeight="1" thickBot="1" x14ac:dyDescent="0.3">
      <c r="A246" s="30">
        <v>46189</v>
      </c>
      <c r="B246" s="50" t="s">
        <v>19</v>
      </c>
      <c r="C246" s="135" t="s">
        <v>13</v>
      </c>
      <c r="D246" s="33"/>
      <c r="E246" s="103" t="s">
        <v>13</v>
      </c>
      <c r="F246" s="33"/>
      <c r="G246" s="196" t="s">
        <v>14</v>
      </c>
      <c r="H246" s="33"/>
      <c r="I246" s="103" t="s">
        <v>24</v>
      </c>
      <c r="K246" s="251" t="s">
        <v>20</v>
      </c>
      <c r="M246" s="203" t="s">
        <v>16</v>
      </c>
      <c r="N246" s="35"/>
      <c r="O246" s="33"/>
      <c r="P246" s="33"/>
      <c r="Q246" s="33"/>
      <c r="R246" s="33"/>
      <c r="S246" s="36"/>
      <c r="T246" s="43" t="s">
        <v>21</v>
      </c>
      <c r="U246" s="41" t="s">
        <v>18</v>
      </c>
      <c r="V246" s="41" t="s">
        <v>16</v>
      </c>
      <c r="W246" s="44" t="s">
        <v>16</v>
      </c>
      <c r="X246" s="39"/>
      <c r="Y246" s="40"/>
    </row>
    <row r="247" spans="1:25" s="3" customFormat="1" ht="21.6" customHeight="1" thickBot="1" x14ac:dyDescent="0.3">
      <c r="A247" s="30">
        <v>46190</v>
      </c>
      <c r="B247" s="50" t="s">
        <v>23</v>
      </c>
      <c r="C247" s="121" t="s">
        <v>16</v>
      </c>
      <c r="D247" s="33"/>
      <c r="E247" s="121" t="s">
        <v>16</v>
      </c>
      <c r="F247" s="33"/>
      <c r="G247" s="103" t="s">
        <v>13</v>
      </c>
      <c r="H247" s="33"/>
      <c r="I247" s="104" t="s">
        <v>14</v>
      </c>
      <c r="K247" s="251" t="s">
        <v>15</v>
      </c>
      <c r="M247" s="179" t="s">
        <v>24</v>
      </c>
      <c r="N247" s="35"/>
      <c r="O247" s="33"/>
      <c r="P247" s="33"/>
      <c r="Q247" s="33"/>
      <c r="R247" s="33"/>
      <c r="S247" s="36"/>
      <c r="T247" s="43" t="s">
        <v>18</v>
      </c>
      <c r="U247" s="41" t="s">
        <v>22</v>
      </c>
      <c r="V247" s="41" t="s">
        <v>16</v>
      </c>
      <c r="W247" s="44" t="s">
        <v>16</v>
      </c>
      <c r="X247" s="39"/>
      <c r="Y247" s="40"/>
    </row>
    <row r="248" spans="1:25" s="3" customFormat="1" ht="21.6" customHeight="1" thickBot="1" x14ac:dyDescent="0.3">
      <c r="A248" s="30">
        <v>46191</v>
      </c>
      <c r="B248" s="50" t="s">
        <v>25</v>
      </c>
      <c r="C248" s="105" t="s">
        <v>11</v>
      </c>
      <c r="D248" s="33"/>
      <c r="E248" s="121" t="s">
        <v>16</v>
      </c>
      <c r="F248" s="33"/>
      <c r="G248" s="104" t="s">
        <v>11</v>
      </c>
      <c r="H248" s="33"/>
      <c r="I248" s="105" t="s">
        <v>13</v>
      </c>
      <c r="K248" s="251" t="s">
        <v>20</v>
      </c>
      <c r="M248" s="179" t="s">
        <v>14</v>
      </c>
      <c r="N248" s="35"/>
      <c r="O248" s="33"/>
      <c r="P248" s="33"/>
      <c r="Q248" s="33"/>
      <c r="R248" s="33"/>
      <c r="S248" s="36"/>
      <c r="T248" s="43" t="s">
        <v>22</v>
      </c>
      <c r="U248" s="41" t="s">
        <v>16</v>
      </c>
      <c r="V248" s="41" t="s">
        <v>17</v>
      </c>
      <c r="W248" s="44" t="s">
        <v>21</v>
      </c>
      <c r="X248" s="39"/>
      <c r="Y248" s="40"/>
    </row>
    <row r="249" spans="1:25" s="3" customFormat="1" ht="21.6" customHeight="1" thickBot="1" x14ac:dyDescent="0.3">
      <c r="A249" s="30">
        <v>46192</v>
      </c>
      <c r="B249" s="101" t="s">
        <v>26</v>
      </c>
      <c r="C249" s="121" t="s">
        <v>16</v>
      </c>
      <c r="D249" s="120"/>
      <c r="E249" s="109" t="s">
        <v>11</v>
      </c>
      <c r="F249" s="120"/>
      <c r="G249" s="121" t="s">
        <v>16</v>
      </c>
      <c r="H249" s="120"/>
      <c r="I249" s="135" t="s">
        <v>14</v>
      </c>
      <c r="K249" s="252" t="s">
        <v>15</v>
      </c>
      <c r="M249" s="253" t="s">
        <v>13</v>
      </c>
      <c r="N249" s="35"/>
      <c r="O249" s="33"/>
      <c r="P249" s="33"/>
      <c r="Q249" s="33"/>
      <c r="R249" s="33"/>
      <c r="S249" s="36"/>
      <c r="T249" s="43" t="s">
        <v>16</v>
      </c>
      <c r="U249" s="41" t="s">
        <v>17</v>
      </c>
      <c r="V249" s="41" t="s">
        <v>21</v>
      </c>
      <c r="W249" s="44" t="s">
        <v>18</v>
      </c>
      <c r="X249" s="48"/>
      <c r="Y249" s="49"/>
    </row>
    <row r="250" spans="1:25" s="3" customFormat="1" ht="21.6" customHeight="1" x14ac:dyDescent="0.25">
      <c r="A250" s="30">
        <v>46193</v>
      </c>
      <c r="B250" s="50" t="s">
        <v>27</v>
      </c>
      <c r="D250" s="33"/>
      <c r="F250" s="33"/>
      <c r="H250" s="33"/>
      <c r="N250" s="35"/>
      <c r="O250" s="41" t="s">
        <v>20</v>
      </c>
      <c r="Q250" s="41" t="s">
        <v>18</v>
      </c>
      <c r="R250" s="41" t="s">
        <v>22</v>
      </c>
      <c r="S250" s="36"/>
      <c r="T250" s="54"/>
      <c r="U250" s="55"/>
      <c r="V250" s="55"/>
      <c r="W250" s="56"/>
      <c r="X250" s="57" t="s">
        <v>22</v>
      </c>
      <c r="Y250" s="58" t="s">
        <v>16</v>
      </c>
    </row>
    <row r="251" spans="1:25" s="3" customFormat="1" ht="21.6" customHeight="1" thickBot="1" x14ac:dyDescent="0.3">
      <c r="A251" s="30">
        <v>46194</v>
      </c>
      <c r="B251" s="50" t="s">
        <v>28</v>
      </c>
      <c r="D251" s="33"/>
      <c r="F251" s="33"/>
      <c r="H251" s="33"/>
      <c r="N251" s="35"/>
      <c r="O251" s="41" t="s">
        <v>21</v>
      </c>
      <c r="P251" s="41" t="s">
        <v>29</v>
      </c>
      <c r="Q251" s="41" t="s">
        <v>16</v>
      </c>
      <c r="R251" s="41" t="s">
        <v>17</v>
      </c>
      <c r="S251" s="36"/>
      <c r="T251" s="48"/>
      <c r="U251" s="62"/>
      <c r="V251" s="62"/>
      <c r="W251" s="49"/>
      <c r="X251" s="63" t="s">
        <v>17</v>
      </c>
      <c r="Y251" s="47" t="s">
        <v>21</v>
      </c>
    </row>
    <row r="252" spans="1:25" s="3" customFormat="1" ht="21.6" customHeight="1" thickBot="1" x14ac:dyDescent="0.3">
      <c r="A252" s="30">
        <v>46195</v>
      </c>
      <c r="B252" s="50" t="s">
        <v>10</v>
      </c>
      <c r="C252" s="121" t="s">
        <v>16</v>
      </c>
      <c r="D252" s="113"/>
      <c r="E252" s="125" t="s">
        <v>11</v>
      </c>
      <c r="F252" s="113"/>
      <c r="G252" s="125" t="s">
        <v>13</v>
      </c>
      <c r="H252" s="113"/>
      <c r="I252" s="125" t="s">
        <v>14</v>
      </c>
      <c r="J252" s="144"/>
      <c r="K252" s="247" t="s">
        <v>20</v>
      </c>
      <c r="M252" s="276" t="s">
        <v>24</v>
      </c>
      <c r="N252" s="35"/>
      <c r="O252" s="33"/>
      <c r="P252" s="33"/>
      <c r="Q252" s="33"/>
      <c r="R252" s="33"/>
      <c r="S252" s="36"/>
      <c r="T252" s="37" t="s">
        <v>18</v>
      </c>
      <c r="U252" s="32" t="s">
        <v>22</v>
      </c>
      <c r="V252" s="32" t="s">
        <v>16</v>
      </c>
      <c r="W252" s="38" t="s">
        <v>17</v>
      </c>
      <c r="X252" s="54"/>
      <c r="Y252" s="56"/>
    </row>
    <row r="253" spans="1:25" s="3" customFormat="1" ht="21.6" customHeight="1" thickBot="1" x14ac:dyDescent="0.3">
      <c r="A253" s="30">
        <v>46196</v>
      </c>
      <c r="B253" s="50" t="s">
        <v>19</v>
      </c>
      <c r="C253" s="127" t="s">
        <v>11</v>
      </c>
      <c r="D253" s="33"/>
      <c r="E253" s="41" t="s">
        <v>13</v>
      </c>
      <c r="F253" s="33"/>
      <c r="G253" s="121" t="s">
        <v>16</v>
      </c>
      <c r="H253" s="33"/>
      <c r="I253" s="121" t="s">
        <v>16</v>
      </c>
      <c r="K253" s="44" t="s">
        <v>15</v>
      </c>
      <c r="M253" s="277" t="s">
        <v>14</v>
      </c>
      <c r="N253" s="35"/>
      <c r="O253" s="33"/>
      <c r="P253" s="33"/>
      <c r="Q253" s="33"/>
      <c r="R253" s="33"/>
      <c r="S253" s="36"/>
      <c r="T253" s="43" t="s">
        <v>22</v>
      </c>
      <c r="U253" s="41" t="s">
        <v>16</v>
      </c>
      <c r="V253" s="41" t="s">
        <v>17</v>
      </c>
      <c r="W253" s="44" t="s">
        <v>21</v>
      </c>
      <c r="X253" s="39"/>
      <c r="Y253" s="40"/>
    </row>
    <row r="254" spans="1:25" s="3" customFormat="1" ht="21.6" customHeight="1" thickBot="1" x14ac:dyDescent="0.3">
      <c r="A254" s="30">
        <v>46197</v>
      </c>
      <c r="B254" s="50" t="s">
        <v>23</v>
      </c>
      <c r="C254" s="127" t="s">
        <v>14</v>
      </c>
      <c r="D254" s="33"/>
      <c r="E254" s="41" t="s">
        <v>11</v>
      </c>
      <c r="F254" s="33"/>
      <c r="G254" s="121" t="s">
        <v>16</v>
      </c>
      <c r="H254" s="33"/>
      <c r="I254" s="41" t="s">
        <v>13</v>
      </c>
      <c r="K254" s="44" t="s">
        <v>20</v>
      </c>
      <c r="M254" s="277" t="s">
        <v>13</v>
      </c>
      <c r="N254" s="35"/>
      <c r="O254" s="33"/>
      <c r="P254" s="33"/>
      <c r="Q254" s="33"/>
      <c r="R254" s="33"/>
      <c r="S254" s="36"/>
      <c r="T254" s="43" t="s">
        <v>16</v>
      </c>
      <c r="U254" s="43" t="s">
        <v>16</v>
      </c>
      <c r="V254" s="41" t="s">
        <v>21</v>
      </c>
      <c r="W254" s="44" t="s">
        <v>18</v>
      </c>
      <c r="X254" s="39"/>
      <c r="Y254" s="40"/>
    </row>
    <row r="255" spans="1:25" s="3" customFormat="1" ht="21.6" customHeight="1" thickBot="1" x14ac:dyDescent="0.3">
      <c r="A255" s="30">
        <v>46198</v>
      </c>
      <c r="B255" s="50" t="s">
        <v>25</v>
      </c>
      <c r="C255" s="127" t="s">
        <v>13</v>
      </c>
      <c r="D255" s="33"/>
      <c r="E255" s="41" t="s">
        <v>14</v>
      </c>
      <c r="F255" s="33"/>
      <c r="G255" s="41" t="s">
        <v>11</v>
      </c>
      <c r="H255" s="33"/>
      <c r="I255" s="121" t="s">
        <v>16</v>
      </c>
      <c r="K255" s="44" t="s">
        <v>15</v>
      </c>
      <c r="M255" s="277" t="s">
        <v>13</v>
      </c>
      <c r="N255" s="35"/>
      <c r="O255" s="33"/>
      <c r="P255" s="33"/>
      <c r="Q255" s="33"/>
      <c r="R255" s="33"/>
      <c r="S255" s="36"/>
      <c r="T255" s="43" t="s">
        <v>17</v>
      </c>
      <c r="U255" s="41" t="s">
        <v>21</v>
      </c>
      <c r="V255" s="41" t="s">
        <v>18</v>
      </c>
      <c r="W255" s="44" t="s">
        <v>16</v>
      </c>
      <c r="X255" s="39"/>
      <c r="Y255" s="40"/>
    </row>
    <row r="256" spans="1:25" s="3" customFormat="1" ht="21.6" customHeight="1" thickBot="1" x14ac:dyDescent="0.3">
      <c r="A256" s="30">
        <v>46199</v>
      </c>
      <c r="B256" s="101" t="s">
        <v>26</v>
      </c>
      <c r="C256" s="121" t="s">
        <v>16</v>
      </c>
      <c r="D256" s="120"/>
      <c r="E256" s="121" t="s">
        <v>13</v>
      </c>
      <c r="F256" s="120"/>
      <c r="G256" s="121" t="s">
        <v>14</v>
      </c>
      <c r="H256" s="120"/>
      <c r="I256" s="121" t="s">
        <v>11</v>
      </c>
      <c r="J256" s="264"/>
      <c r="K256" s="248" t="s">
        <v>20</v>
      </c>
      <c r="M256" s="203" t="s">
        <v>16</v>
      </c>
      <c r="N256" s="35"/>
      <c r="O256" s="33"/>
      <c r="P256" s="33"/>
      <c r="Q256" s="33"/>
      <c r="R256" s="33"/>
      <c r="S256" s="36"/>
      <c r="T256" s="43" t="s">
        <v>16</v>
      </c>
      <c r="U256" s="41" t="s">
        <v>18</v>
      </c>
      <c r="V256" s="41" t="s">
        <v>22</v>
      </c>
      <c r="W256" s="44" t="s">
        <v>16</v>
      </c>
      <c r="X256" s="48"/>
      <c r="Y256" s="49"/>
    </row>
    <row r="257" spans="1:25" s="3" customFormat="1" ht="21.6" customHeight="1" x14ac:dyDescent="0.25">
      <c r="A257" s="30">
        <v>46200</v>
      </c>
      <c r="B257" s="31" t="s">
        <v>27</v>
      </c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5"/>
      <c r="O257" s="41" t="s">
        <v>15</v>
      </c>
      <c r="P257" s="41" t="s">
        <v>29</v>
      </c>
      <c r="Q257" s="41" t="s">
        <v>22</v>
      </c>
      <c r="R257" s="41" t="s">
        <v>16</v>
      </c>
      <c r="S257" s="36"/>
      <c r="T257" s="54"/>
      <c r="U257" s="55"/>
      <c r="V257" s="55"/>
      <c r="W257" s="56"/>
      <c r="X257" s="57" t="s">
        <v>17</v>
      </c>
      <c r="Y257" s="58" t="s">
        <v>21</v>
      </c>
    </row>
    <row r="258" spans="1:25" s="3" customFormat="1" ht="21.6" customHeight="1" thickBot="1" x14ac:dyDescent="0.3">
      <c r="A258" s="30">
        <v>46201</v>
      </c>
      <c r="B258" s="31" t="s">
        <v>28</v>
      </c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5"/>
      <c r="O258" s="32" t="s">
        <v>18</v>
      </c>
      <c r="Q258" s="41" t="s">
        <v>17</v>
      </c>
      <c r="R258" s="32" t="s">
        <v>21</v>
      </c>
      <c r="S258" s="36"/>
      <c r="T258" s="48"/>
      <c r="U258" s="62"/>
      <c r="V258" s="62"/>
      <c r="W258" s="49"/>
      <c r="X258" s="63" t="s">
        <v>18</v>
      </c>
      <c r="Y258" s="47" t="s">
        <v>22</v>
      </c>
    </row>
    <row r="259" spans="1:25" s="3" customFormat="1" ht="21.6" customHeight="1" x14ac:dyDescent="0.25">
      <c r="A259" s="30">
        <v>46202</v>
      </c>
      <c r="B259" s="50" t="s">
        <v>10</v>
      </c>
      <c r="C259" s="103" t="s">
        <v>11</v>
      </c>
      <c r="D259" s="33"/>
      <c r="E259" s="37" t="s">
        <v>16</v>
      </c>
      <c r="F259" s="33"/>
      <c r="G259" s="103" t="s">
        <v>13</v>
      </c>
      <c r="H259" s="33"/>
      <c r="I259" s="103" t="s">
        <v>13</v>
      </c>
      <c r="K259" s="247" t="s">
        <v>15</v>
      </c>
      <c r="M259" s="178" t="s">
        <v>14</v>
      </c>
      <c r="N259" s="35"/>
      <c r="O259" s="33"/>
      <c r="P259" s="33"/>
      <c r="Q259" s="33"/>
      <c r="R259" s="33"/>
      <c r="S259" s="36"/>
      <c r="T259" s="37" t="s">
        <v>16</v>
      </c>
      <c r="U259" s="32" t="s">
        <v>17</v>
      </c>
      <c r="V259" s="32" t="s">
        <v>16</v>
      </c>
      <c r="W259" s="38" t="s">
        <v>18</v>
      </c>
      <c r="X259" s="54"/>
      <c r="Y259" s="56"/>
    </row>
    <row r="260" spans="1:25" s="3" customFormat="1" ht="21.6" customHeight="1" x14ac:dyDescent="0.25">
      <c r="A260" s="30">
        <v>46203</v>
      </c>
      <c r="B260" s="50" t="s">
        <v>19</v>
      </c>
      <c r="C260" s="104" t="s">
        <v>14</v>
      </c>
      <c r="D260" s="33"/>
      <c r="E260" s="104" t="s">
        <v>11</v>
      </c>
      <c r="F260" s="33"/>
      <c r="G260" s="37" t="s">
        <v>16</v>
      </c>
      <c r="H260" s="33"/>
      <c r="I260" s="37" t="s">
        <v>16</v>
      </c>
      <c r="K260" s="44" t="s">
        <v>20</v>
      </c>
      <c r="M260" s="179" t="s">
        <v>13</v>
      </c>
      <c r="N260" s="35"/>
      <c r="O260" s="33"/>
      <c r="P260" s="33"/>
      <c r="Q260" s="33"/>
      <c r="R260" s="33"/>
      <c r="S260" s="36"/>
      <c r="T260" s="43" t="s">
        <v>17</v>
      </c>
      <c r="U260" s="41" t="s">
        <v>21</v>
      </c>
      <c r="V260" s="41" t="s">
        <v>18</v>
      </c>
      <c r="W260" s="44" t="s">
        <v>22</v>
      </c>
      <c r="X260" s="39"/>
      <c r="Y260" s="40"/>
    </row>
    <row r="261" spans="1:25" s="3" customFormat="1" ht="21.6" customHeight="1" x14ac:dyDescent="0.25">
      <c r="A261" s="30">
        <v>46204</v>
      </c>
      <c r="B261" s="50" t="s">
        <v>23</v>
      </c>
      <c r="C261" s="104" t="s">
        <v>13</v>
      </c>
      <c r="D261" s="33"/>
      <c r="E261" s="104" t="s">
        <v>14</v>
      </c>
      <c r="F261" s="33"/>
      <c r="G261" s="37" t="s">
        <v>16</v>
      </c>
      <c r="H261" s="33"/>
      <c r="I261" s="104" t="s">
        <v>14</v>
      </c>
      <c r="K261" s="44" t="s">
        <v>15</v>
      </c>
      <c r="M261" s="179" t="s">
        <v>24</v>
      </c>
      <c r="N261" s="35"/>
      <c r="O261" s="33"/>
      <c r="P261" s="33"/>
      <c r="Q261" s="33"/>
      <c r="R261" s="33"/>
      <c r="S261" s="36"/>
      <c r="T261" s="43" t="s">
        <v>21</v>
      </c>
      <c r="U261" s="41" t="s">
        <v>18</v>
      </c>
      <c r="V261" s="41" t="s">
        <v>22</v>
      </c>
      <c r="W261" s="44" t="s">
        <v>16</v>
      </c>
      <c r="X261" s="39"/>
      <c r="Y261" s="40"/>
    </row>
    <row r="262" spans="1:25" s="3" customFormat="1" ht="21.6" customHeight="1" x14ac:dyDescent="0.25">
      <c r="A262" s="30">
        <v>46205</v>
      </c>
      <c r="B262" s="50" t="s">
        <v>25</v>
      </c>
      <c r="C262" s="104" t="s">
        <v>11</v>
      </c>
      <c r="D262" s="33"/>
      <c r="E262" s="104" t="s">
        <v>13</v>
      </c>
      <c r="F262" s="33"/>
      <c r="G262" s="104" t="s">
        <v>14</v>
      </c>
      <c r="H262" s="33"/>
      <c r="I262" s="104" t="s">
        <v>24</v>
      </c>
      <c r="K262" s="44" t="s">
        <v>20</v>
      </c>
      <c r="M262" s="278" t="s">
        <v>16</v>
      </c>
      <c r="N262" s="35"/>
      <c r="O262" s="33"/>
      <c r="P262" s="33"/>
      <c r="Q262" s="33"/>
      <c r="R262" s="33"/>
      <c r="S262" s="36"/>
      <c r="T262" s="43" t="s">
        <v>18</v>
      </c>
      <c r="U262" s="41" t="s">
        <v>16</v>
      </c>
      <c r="V262" s="41" t="s">
        <v>16</v>
      </c>
      <c r="W262" s="44" t="s">
        <v>17</v>
      </c>
      <c r="X262" s="39"/>
      <c r="Y262" s="40"/>
    </row>
    <row r="263" spans="1:25" s="3" customFormat="1" ht="21.6" customHeight="1" thickBot="1" x14ac:dyDescent="0.3">
      <c r="A263" s="30">
        <v>46206</v>
      </c>
      <c r="B263" s="101" t="s">
        <v>26</v>
      </c>
      <c r="C263" s="37" t="s">
        <v>16</v>
      </c>
      <c r="D263" s="33"/>
      <c r="E263" s="37" t="s">
        <v>11</v>
      </c>
      <c r="F263" s="33"/>
      <c r="G263" s="105" t="s">
        <v>13</v>
      </c>
      <c r="H263" s="33"/>
      <c r="I263" s="105" t="s">
        <v>14</v>
      </c>
      <c r="K263" s="248" t="s">
        <v>15</v>
      </c>
      <c r="M263" s="279" t="s">
        <v>24</v>
      </c>
      <c r="N263" s="35"/>
      <c r="O263" s="33"/>
      <c r="P263" s="33"/>
      <c r="Q263" s="33"/>
      <c r="R263" s="33"/>
      <c r="S263" s="36"/>
      <c r="T263" s="43" t="s">
        <v>22</v>
      </c>
      <c r="U263" s="41" t="s">
        <v>16</v>
      </c>
      <c r="V263" s="41" t="s">
        <v>17</v>
      </c>
      <c r="W263" s="44" t="s">
        <v>21</v>
      </c>
      <c r="X263" s="48"/>
      <c r="Y263" s="49"/>
    </row>
    <row r="264" spans="1:25" s="3" customFormat="1" ht="21.6" customHeight="1" x14ac:dyDescent="0.25">
      <c r="A264" s="30">
        <v>46207</v>
      </c>
      <c r="B264" s="31" t="s">
        <v>27</v>
      </c>
      <c r="C264" s="173"/>
      <c r="D264" s="52"/>
      <c r="E264" s="33"/>
      <c r="F264" s="52"/>
      <c r="G264" s="33"/>
      <c r="H264" s="52"/>
      <c r="I264" s="33"/>
      <c r="J264" s="33"/>
      <c r="K264" s="33"/>
      <c r="L264" s="33"/>
      <c r="M264" s="33"/>
      <c r="N264" s="35"/>
      <c r="O264" s="53" t="s">
        <v>20</v>
      </c>
      <c r="P264" s="33"/>
      <c r="Q264" s="53" t="s">
        <v>17</v>
      </c>
      <c r="R264" s="53" t="s">
        <v>21</v>
      </c>
      <c r="S264" s="36"/>
      <c r="T264" s="54"/>
      <c r="U264" s="55"/>
      <c r="V264" s="55"/>
      <c r="W264" s="56"/>
      <c r="X264" s="57" t="s">
        <v>18</v>
      </c>
      <c r="Y264" s="58" t="s">
        <v>22</v>
      </c>
    </row>
    <row r="265" spans="1:25" s="3" customFormat="1" ht="21.6" customHeight="1" thickBot="1" x14ac:dyDescent="0.3">
      <c r="A265" s="30">
        <v>46208</v>
      </c>
      <c r="B265" s="31" t="s">
        <v>28</v>
      </c>
      <c r="C265" s="59"/>
      <c r="D265" s="60"/>
      <c r="E265" s="60"/>
      <c r="F265" s="60"/>
      <c r="G265" s="60"/>
      <c r="H265" s="60"/>
      <c r="I265" s="60"/>
      <c r="J265" s="60"/>
      <c r="K265" s="33"/>
      <c r="L265" s="33"/>
      <c r="M265" s="60"/>
      <c r="N265" s="35"/>
      <c r="O265" s="53" t="s">
        <v>16</v>
      </c>
      <c r="P265" s="53" t="s">
        <v>29</v>
      </c>
      <c r="Q265" s="53" t="s">
        <v>22</v>
      </c>
      <c r="R265" s="53" t="s">
        <v>18</v>
      </c>
      <c r="S265" s="36"/>
      <c r="T265" s="48"/>
      <c r="U265" s="62"/>
      <c r="V265" s="62"/>
      <c r="W265" s="49"/>
      <c r="X265" s="63" t="s">
        <v>16</v>
      </c>
      <c r="Y265" s="47" t="s">
        <v>17</v>
      </c>
    </row>
    <row r="266" spans="1:25" s="3" customFormat="1" ht="21.6" customHeight="1" x14ac:dyDescent="0.25">
      <c r="A266" s="30">
        <v>46209</v>
      </c>
      <c r="B266" s="50" t="s">
        <v>10</v>
      </c>
      <c r="C266" s="32" t="s">
        <v>14</v>
      </c>
      <c r="D266" s="33"/>
      <c r="E266" s="32" t="s">
        <v>11</v>
      </c>
      <c r="F266" s="33"/>
      <c r="G266" s="37" t="s">
        <v>16</v>
      </c>
      <c r="H266" s="33"/>
      <c r="I266" s="32" t="s">
        <v>24</v>
      </c>
      <c r="K266" s="247" t="s">
        <v>20</v>
      </c>
      <c r="M266" s="278" t="s">
        <v>13</v>
      </c>
      <c r="N266" s="35"/>
      <c r="O266" s="33"/>
      <c r="P266" s="33"/>
      <c r="Q266" s="33"/>
      <c r="R266" s="33"/>
      <c r="S266" s="36"/>
      <c r="T266" s="37" t="s">
        <v>21</v>
      </c>
      <c r="U266" s="32" t="s">
        <v>18</v>
      </c>
      <c r="V266" s="32" t="s">
        <v>22</v>
      </c>
      <c r="W266" s="38" t="s">
        <v>16</v>
      </c>
      <c r="X266" s="54"/>
      <c r="Y266" s="56"/>
    </row>
    <row r="267" spans="1:25" s="3" customFormat="1" ht="21.6" customHeight="1" x14ac:dyDescent="0.25">
      <c r="A267" s="30">
        <v>46210</v>
      </c>
      <c r="B267" s="50" t="s">
        <v>19</v>
      </c>
      <c r="C267" s="41" t="s">
        <v>13</v>
      </c>
      <c r="D267" s="33"/>
      <c r="E267" s="41" t="s">
        <v>14</v>
      </c>
      <c r="F267" s="33"/>
      <c r="G267" s="41" t="s">
        <v>24</v>
      </c>
      <c r="H267" s="33"/>
      <c r="I267" s="37" t="s">
        <v>16</v>
      </c>
      <c r="K267" s="44" t="s">
        <v>15</v>
      </c>
      <c r="M267" s="277" t="s">
        <v>14</v>
      </c>
      <c r="N267" s="35"/>
      <c r="O267" s="33"/>
      <c r="P267" s="33"/>
      <c r="Q267" s="33"/>
      <c r="R267" s="33"/>
      <c r="S267" s="36"/>
      <c r="T267" s="43" t="s">
        <v>18</v>
      </c>
      <c r="U267" s="41" t="s">
        <v>22</v>
      </c>
      <c r="V267" s="41" t="s">
        <v>16</v>
      </c>
      <c r="W267" s="44" t="s">
        <v>17</v>
      </c>
      <c r="X267" s="39"/>
      <c r="Y267" s="40"/>
    </row>
    <row r="268" spans="1:25" s="3" customFormat="1" ht="21.6" customHeight="1" x14ac:dyDescent="0.25">
      <c r="A268" s="30">
        <v>46211</v>
      </c>
      <c r="B268" s="50" t="s">
        <v>23</v>
      </c>
      <c r="C268" s="41" t="s">
        <v>13</v>
      </c>
      <c r="D268" s="33"/>
      <c r="E268" s="41" t="s">
        <v>13</v>
      </c>
      <c r="F268" s="33"/>
      <c r="G268" s="41" t="s">
        <v>14</v>
      </c>
      <c r="H268" s="33"/>
      <c r="I268" s="41" t="s">
        <v>24</v>
      </c>
      <c r="K268" s="44" t="s">
        <v>20</v>
      </c>
      <c r="M268" s="278" t="s">
        <v>16</v>
      </c>
      <c r="N268" s="35"/>
      <c r="O268" s="33"/>
      <c r="P268" s="33"/>
      <c r="Q268" s="33"/>
      <c r="R268" s="33"/>
      <c r="S268" s="36"/>
      <c r="T268" s="43" t="s">
        <v>16</v>
      </c>
      <c r="U268" s="41" t="s">
        <v>16</v>
      </c>
      <c r="V268" s="41" t="s">
        <v>17</v>
      </c>
      <c r="W268" s="44" t="s">
        <v>21</v>
      </c>
      <c r="X268" s="39"/>
      <c r="Y268" s="40"/>
    </row>
    <row r="269" spans="1:25" s="3" customFormat="1" ht="21.6" customHeight="1" x14ac:dyDescent="0.25">
      <c r="A269" s="30">
        <v>46212</v>
      </c>
      <c r="B269" s="50" t="s">
        <v>25</v>
      </c>
      <c r="C269" s="37" t="s">
        <v>16</v>
      </c>
      <c r="D269" s="33"/>
      <c r="E269" s="41" t="s">
        <v>13</v>
      </c>
      <c r="F269" s="33"/>
      <c r="G269" s="41" t="s">
        <v>13</v>
      </c>
      <c r="H269" s="33"/>
      <c r="I269" s="41" t="s">
        <v>14</v>
      </c>
      <c r="K269" s="44" t="s">
        <v>15</v>
      </c>
      <c r="M269" s="277" t="s">
        <v>24</v>
      </c>
      <c r="N269" s="35"/>
      <c r="O269" s="33"/>
      <c r="P269" s="33"/>
      <c r="Q269" s="33"/>
      <c r="R269" s="33"/>
      <c r="S269" s="36"/>
      <c r="T269" s="43" t="s">
        <v>16</v>
      </c>
      <c r="U269" s="41" t="s">
        <v>17</v>
      </c>
      <c r="V269" s="41" t="s">
        <v>21</v>
      </c>
      <c r="W269" s="44" t="s">
        <v>18</v>
      </c>
      <c r="X269" s="39"/>
      <c r="Y269" s="40"/>
    </row>
    <row r="270" spans="1:25" s="3" customFormat="1" ht="21.6" customHeight="1" thickBot="1" x14ac:dyDescent="0.3">
      <c r="A270" s="30">
        <v>46213</v>
      </c>
      <c r="B270" s="50" t="s">
        <v>26</v>
      </c>
      <c r="C270" s="64" t="s">
        <v>11</v>
      </c>
      <c r="D270" s="65"/>
      <c r="E270" s="41" t="s">
        <v>13</v>
      </c>
      <c r="F270" s="65"/>
      <c r="G270" s="37" t="s">
        <v>16</v>
      </c>
      <c r="H270" s="65"/>
      <c r="I270" s="64" t="s">
        <v>13</v>
      </c>
      <c r="J270" s="94"/>
      <c r="K270" s="248" t="s">
        <v>20</v>
      </c>
      <c r="M270" s="280" t="s">
        <v>14</v>
      </c>
      <c r="N270" s="25"/>
      <c r="O270" s="65"/>
      <c r="P270" s="65"/>
      <c r="Q270" s="65"/>
      <c r="R270" s="65"/>
      <c r="S270" s="67"/>
      <c r="T270" s="43" t="s">
        <v>16</v>
      </c>
      <c r="U270" s="41" t="s">
        <v>21</v>
      </c>
      <c r="V270" s="41" t="s">
        <v>18</v>
      </c>
      <c r="W270" s="44" t="s">
        <v>16</v>
      </c>
      <c r="X270" s="48"/>
      <c r="Y270" s="49"/>
    </row>
    <row r="271" spans="1:25" s="3" customFormat="1" ht="21.6" customHeight="1" x14ac:dyDescent="0.25">
      <c r="A271" s="30">
        <v>46214</v>
      </c>
      <c r="B271" s="84" t="s">
        <v>27</v>
      </c>
      <c r="C271" s="85"/>
      <c r="D271" s="7"/>
      <c r="E271" s="7"/>
      <c r="F271" s="7"/>
      <c r="G271" s="7"/>
      <c r="H271" s="7"/>
      <c r="I271" s="7"/>
      <c r="J271" s="7"/>
      <c r="K271" s="7"/>
      <c r="L271" s="33"/>
      <c r="M271" s="7"/>
      <c r="N271" s="20"/>
      <c r="O271" s="86" t="s">
        <v>15</v>
      </c>
      <c r="P271" s="41" t="s">
        <v>29</v>
      </c>
      <c r="Q271" s="86" t="s">
        <v>21</v>
      </c>
      <c r="R271" s="86" t="s">
        <v>18</v>
      </c>
      <c r="S271" s="87"/>
      <c r="T271" s="54"/>
      <c r="U271" s="55"/>
      <c r="V271" s="55"/>
      <c r="W271" s="56"/>
      <c r="X271" s="57" t="s">
        <v>17</v>
      </c>
      <c r="Y271" s="58" t="s">
        <v>18</v>
      </c>
    </row>
    <row r="272" spans="1:25" s="3" customFormat="1" ht="21.6" customHeight="1" thickBot="1" x14ac:dyDescent="0.3">
      <c r="A272" s="30">
        <v>46215</v>
      </c>
      <c r="B272" s="50" t="s">
        <v>28</v>
      </c>
      <c r="C272" s="59"/>
      <c r="D272" s="60"/>
      <c r="E272" s="60"/>
      <c r="F272" s="60"/>
      <c r="G272" s="60"/>
      <c r="H272" s="60"/>
      <c r="I272" s="60"/>
      <c r="J272" s="60"/>
      <c r="K272" s="60"/>
      <c r="L272" s="33"/>
      <c r="M272" s="60"/>
      <c r="N272" s="35"/>
      <c r="O272" s="41" t="s">
        <v>17</v>
      </c>
      <c r="Q272" s="41" t="s">
        <v>22</v>
      </c>
      <c r="R272" s="41" t="s">
        <v>16</v>
      </c>
      <c r="T272" s="48"/>
      <c r="U272" s="62"/>
      <c r="V272" s="62"/>
      <c r="W272" s="49"/>
      <c r="X272" s="63" t="s">
        <v>21</v>
      </c>
      <c r="Y272" s="47" t="s">
        <v>16</v>
      </c>
    </row>
    <row r="273" spans="1:25" s="3" customFormat="1" ht="21.6" customHeight="1" thickBot="1" x14ac:dyDescent="0.3">
      <c r="A273" s="30">
        <v>46216</v>
      </c>
      <c r="B273" s="50" t="s">
        <v>10</v>
      </c>
      <c r="C273" s="135" t="s">
        <v>13</v>
      </c>
      <c r="D273" s="113"/>
      <c r="E273" s="135" t="s">
        <v>14</v>
      </c>
      <c r="F273" s="113"/>
      <c r="G273" s="195" t="s">
        <v>11</v>
      </c>
      <c r="H273" s="113"/>
      <c r="I273" s="121" t="s">
        <v>16</v>
      </c>
      <c r="K273" s="250" t="s">
        <v>15</v>
      </c>
      <c r="M273" s="203" t="s">
        <v>16</v>
      </c>
      <c r="N273" s="35"/>
      <c r="O273" s="33"/>
      <c r="P273" s="33"/>
      <c r="Q273" s="33"/>
      <c r="R273" s="33"/>
      <c r="S273" s="36"/>
      <c r="T273" s="37" t="s">
        <v>17</v>
      </c>
      <c r="U273" s="32" t="s">
        <v>16</v>
      </c>
      <c r="V273" s="32" t="s">
        <v>18</v>
      </c>
      <c r="W273" s="38" t="s">
        <v>22</v>
      </c>
      <c r="X273" s="54"/>
      <c r="Y273" s="56"/>
    </row>
    <row r="274" spans="1:25" s="3" customFormat="1" ht="21.6" customHeight="1" thickBot="1" x14ac:dyDescent="0.3">
      <c r="A274" s="30">
        <v>46217</v>
      </c>
      <c r="B274" s="50" t="s">
        <v>19</v>
      </c>
      <c r="C274" s="135" t="s">
        <v>13</v>
      </c>
      <c r="D274" s="33"/>
      <c r="E274" s="103" t="s">
        <v>13</v>
      </c>
      <c r="F274" s="33"/>
      <c r="G274" s="196" t="s">
        <v>14</v>
      </c>
      <c r="H274" s="33"/>
      <c r="I274" s="103" t="s">
        <v>24</v>
      </c>
      <c r="K274" s="251" t="s">
        <v>20</v>
      </c>
      <c r="M274" s="203" t="s">
        <v>16</v>
      </c>
      <c r="N274" s="35"/>
      <c r="O274" s="33"/>
      <c r="P274" s="33"/>
      <c r="Q274" s="33"/>
      <c r="R274" s="33"/>
      <c r="S274" s="36"/>
      <c r="T274" s="43" t="s">
        <v>21</v>
      </c>
      <c r="U274" s="41" t="s">
        <v>18</v>
      </c>
      <c r="V274" s="41" t="s">
        <v>16</v>
      </c>
      <c r="W274" s="44" t="s">
        <v>16</v>
      </c>
      <c r="X274" s="39"/>
      <c r="Y274" s="40"/>
    </row>
    <row r="275" spans="1:25" s="3" customFormat="1" ht="21.6" customHeight="1" thickBot="1" x14ac:dyDescent="0.3">
      <c r="A275" s="30">
        <v>46218</v>
      </c>
      <c r="B275" s="50" t="s">
        <v>23</v>
      </c>
      <c r="C275" s="121" t="s">
        <v>16</v>
      </c>
      <c r="D275" s="33"/>
      <c r="E275" s="121" t="s">
        <v>16</v>
      </c>
      <c r="F275" s="33"/>
      <c r="G275" s="103" t="s">
        <v>13</v>
      </c>
      <c r="H275" s="33"/>
      <c r="I275" s="104" t="s">
        <v>14</v>
      </c>
      <c r="K275" s="251" t="s">
        <v>15</v>
      </c>
      <c r="M275" s="179" t="s">
        <v>24</v>
      </c>
      <c r="N275" s="35"/>
      <c r="O275" s="33"/>
      <c r="P275" s="33"/>
      <c r="Q275" s="33"/>
      <c r="R275" s="33"/>
      <c r="S275" s="36"/>
      <c r="T275" s="43" t="s">
        <v>18</v>
      </c>
      <c r="U275" s="41" t="s">
        <v>22</v>
      </c>
      <c r="V275" s="41" t="s">
        <v>16</v>
      </c>
      <c r="W275" s="44" t="s">
        <v>16</v>
      </c>
      <c r="X275" s="39"/>
      <c r="Y275" s="40"/>
    </row>
    <row r="276" spans="1:25" s="3" customFormat="1" ht="21.6" customHeight="1" thickBot="1" x14ac:dyDescent="0.3">
      <c r="A276" s="30">
        <v>46219</v>
      </c>
      <c r="B276" s="50" t="s">
        <v>25</v>
      </c>
      <c r="C276" s="105" t="s">
        <v>11</v>
      </c>
      <c r="D276" s="33"/>
      <c r="E276" s="121" t="s">
        <v>16</v>
      </c>
      <c r="F276" s="33"/>
      <c r="G276" s="104" t="s">
        <v>11</v>
      </c>
      <c r="H276" s="33"/>
      <c r="I276" s="105" t="s">
        <v>13</v>
      </c>
      <c r="K276" s="251" t="s">
        <v>20</v>
      </c>
      <c r="M276" s="179" t="s">
        <v>14</v>
      </c>
      <c r="N276" s="35"/>
      <c r="O276" s="33"/>
      <c r="P276" s="33"/>
      <c r="Q276" s="33"/>
      <c r="R276" s="33"/>
      <c r="S276" s="36"/>
      <c r="T276" s="43" t="s">
        <v>22</v>
      </c>
      <c r="U276" s="41" t="s">
        <v>16</v>
      </c>
      <c r="V276" s="41" t="s">
        <v>17</v>
      </c>
      <c r="W276" s="44" t="s">
        <v>21</v>
      </c>
      <c r="X276" s="39"/>
      <c r="Y276" s="40"/>
    </row>
    <row r="277" spans="1:25" s="3" customFormat="1" ht="21.6" customHeight="1" thickBot="1" x14ac:dyDescent="0.3">
      <c r="A277" s="30">
        <v>46220</v>
      </c>
      <c r="B277" s="101" t="s">
        <v>26</v>
      </c>
      <c r="C277" s="121" t="s">
        <v>16</v>
      </c>
      <c r="D277" s="120"/>
      <c r="E277" s="109" t="s">
        <v>11</v>
      </c>
      <c r="F277" s="120"/>
      <c r="G277" s="121" t="s">
        <v>16</v>
      </c>
      <c r="H277" s="120"/>
      <c r="I277" s="135" t="s">
        <v>14</v>
      </c>
      <c r="K277" s="252" t="s">
        <v>15</v>
      </c>
      <c r="M277" s="253" t="s">
        <v>13</v>
      </c>
      <c r="N277" s="35"/>
      <c r="O277" s="33"/>
      <c r="P277" s="33"/>
      <c r="Q277" s="33"/>
      <c r="R277" s="33"/>
      <c r="S277" s="36"/>
      <c r="T277" s="43" t="s">
        <v>16</v>
      </c>
      <c r="U277" s="41" t="s">
        <v>17</v>
      </c>
      <c r="V277" s="41" t="s">
        <v>21</v>
      </c>
      <c r="W277" s="44" t="s">
        <v>18</v>
      </c>
      <c r="X277" s="48"/>
      <c r="Y277" s="49"/>
    </row>
    <row r="278" spans="1:25" s="3" customFormat="1" ht="21.6" customHeight="1" x14ac:dyDescent="0.25">
      <c r="A278" s="30">
        <v>46221</v>
      </c>
      <c r="B278" s="50" t="s">
        <v>27</v>
      </c>
      <c r="D278" s="33"/>
      <c r="F278" s="33"/>
      <c r="H278" s="33"/>
      <c r="N278" s="35"/>
      <c r="O278" s="41" t="s">
        <v>20</v>
      </c>
      <c r="Q278" s="41" t="s">
        <v>18</v>
      </c>
      <c r="R278" s="41" t="s">
        <v>22</v>
      </c>
      <c r="S278" s="36"/>
      <c r="T278" s="54"/>
      <c r="U278" s="55"/>
      <c r="V278" s="55"/>
      <c r="W278" s="56"/>
      <c r="X278" s="57" t="s">
        <v>22</v>
      </c>
      <c r="Y278" s="58" t="s">
        <v>16</v>
      </c>
    </row>
    <row r="279" spans="1:25" s="3" customFormat="1" ht="21.6" customHeight="1" thickBot="1" x14ac:dyDescent="0.3">
      <c r="A279" s="30">
        <v>46222</v>
      </c>
      <c r="B279" s="50" t="s">
        <v>28</v>
      </c>
      <c r="D279" s="33"/>
      <c r="F279" s="33"/>
      <c r="H279" s="33"/>
      <c r="N279" s="35"/>
      <c r="O279" s="41" t="s">
        <v>21</v>
      </c>
      <c r="P279" s="41" t="s">
        <v>29</v>
      </c>
      <c r="Q279" s="41" t="s">
        <v>16</v>
      </c>
      <c r="R279" s="41" t="s">
        <v>17</v>
      </c>
      <c r="S279" s="36"/>
      <c r="T279" s="48"/>
      <c r="U279" s="62"/>
      <c r="V279" s="62"/>
      <c r="W279" s="49"/>
      <c r="X279" s="63" t="s">
        <v>17</v>
      </c>
      <c r="Y279" s="47" t="s">
        <v>21</v>
      </c>
    </row>
    <row r="280" spans="1:25" s="3" customFormat="1" ht="21.6" customHeight="1" thickBot="1" x14ac:dyDescent="0.3">
      <c r="A280" s="30">
        <v>46223</v>
      </c>
      <c r="B280" s="50" t="s">
        <v>10</v>
      </c>
      <c r="C280" s="121" t="s">
        <v>16</v>
      </c>
      <c r="D280" s="113"/>
      <c r="E280" s="125" t="s">
        <v>11</v>
      </c>
      <c r="F280" s="113"/>
      <c r="G280" s="125" t="s">
        <v>13</v>
      </c>
      <c r="H280" s="113"/>
      <c r="I280" s="125" t="s">
        <v>14</v>
      </c>
      <c r="J280" s="144"/>
      <c r="K280" s="247" t="s">
        <v>20</v>
      </c>
      <c r="M280" s="276" t="s">
        <v>24</v>
      </c>
      <c r="N280" s="35"/>
      <c r="O280" s="33"/>
      <c r="P280" s="33"/>
      <c r="Q280" s="33"/>
      <c r="R280" s="33"/>
      <c r="S280" s="36"/>
      <c r="T280" s="37" t="s">
        <v>18</v>
      </c>
      <c r="U280" s="32" t="s">
        <v>22</v>
      </c>
      <c r="V280" s="32" t="s">
        <v>16</v>
      </c>
      <c r="W280" s="38" t="s">
        <v>17</v>
      </c>
      <c r="X280" s="54"/>
      <c r="Y280" s="56"/>
    </row>
    <row r="281" spans="1:25" s="3" customFormat="1" ht="21.6" customHeight="1" thickBot="1" x14ac:dyDescent="0.3">
      <c r="A281" s="30">
        <v>46224</v>
      </c>
      <c r="B281" s="50" t="s">
        <v>19</v>
      </c>
      <c r="C281" s="127" t="s">
        <v>11</v>
      </c>
      <c r="D281" s="33"/>
      <c r="E281" s="41" t="s">
        <v>13</v>
      </c>
      <c r="F281" s="33"/>
      <c r="G281" s="121" t="s">
        <v>16</v>
      </c>
      <c r="H281" s="33"/>
      <c r="I281" s="121" t="s">
        <v>16</v>
      </c>
      <c r="K281" s="44" t="s">
        <v>15</v>
      </c>
      <c r="M281" s="277" t="s">
        <v>14</v>
      </c>
      <c r="N281" s="35"/>
      <c r="O281" s="33"/>
      <c r="P281" s="33"/>
      <c r="Q281" s="33"/>
      <c r="R281" s="33"/>
      <c r="S281" s="36"/>
      <c r="T281" s="43" t="s">
        <v>22</v>
      </c>
      <c r="U281" s="41" t="s">
        <v>16</v>
      </c>
      <c r="V281" s="41" t="s">
        <v>17</v>
      </c>
      <c r="W281" s="44" t="s">
        <v>21</v>
      </c>
      <c r="X281" s="39"/>
      <c r="Y281" s="40"/>
    </row>
    <row r="282" spans="1:25" s="3" customFormat="1" ht="21.6" customHeight="1" thickBot="1" x14ac:dyDescent="0.3">
      <c r="A282" s="30">
        <v>46225</v>
      </c>
      <c r="B282" s="50" t="s">
        <v>23</v>
      </c>
      <c r="C282" s="127" t="s">
        <v>14</v>
      </c>
      <c r="D282" s="33"/>
      <c r="E282" s="41" t="s">
        <v>11</v>
      </c>
      <c r="F282" s="33"/>
      <c r="G282" s="121" t="s">
        <v>16</v>
      </c>
      <c r="H282" s="33"/>
      <c r="I282" s="41" t="s">
        <v>13</v>
      </c>
      <c r="K282" s="44" t="s">
        <v>20</v>
      </c>
      <c r="M282" s="277" t="s">
        <v>13</v>
      </c>
      <c r="N282" s="35"/>
      <c r="O282" s="33"/>
      <c r="P282" s="33"/>
      <c r="Q282" s="33"/>
      <c r="R282" s="33"/>
      <c r="S282" s="36"/>
      <c r="T282" s="43" t="s">
        <v>16</v>
      </c>
      <c r="U282" s="43" t="s">
        <v>16</v>
      </c>
      <c r="V282" s="41" t="s">
        <v>21</v>
      </c>
      <c r="W282" s="44" t="s">
        <v>18</v>
      </c>
      <c r="X282" s="39"/>
      <c r="Y282" s="40"/>
    </row>
    <row r="283" spans="1:25" s="3" customFormat="1" ht="21.6" customHeight="1" thickBot="1" x14ac:dyDescent="0.3">
      <c r="A283" s="30">
        <v>46226</v>
      </c>
      <c r="B283" s="50" t="s">
        <v>25</v>
      </c>
      <c r="C283" s="127" t="s">
        <v>13</v>
      </c>
      <c r="D283" s="33"/>
      <c r="E283" s="41" t="s">
        <v>14</v>
      </c>
      <c r="F283" s="33"/>
      <c r="G283" s="41" t="s">
        <v>11</v>
      </c>
      <c r="H283" s="33"/>
      <c r="I283" s="121" t="s">
        <v>16</v>
      </c>
      <c r="K283" s="44" t="s">
        <v>15</v>
      </c>
      <c r="M283" s="277" t="s">
        <v>13</v>
      </c>
      <c r="N283" s="35"/>
      <c r="O283" s="33"/>
      <c r="P283" s="33"/>
      <c r="Q283" s="33"/>
      <c r="R283" s="33"/>
      <c r="S283" s="36"/>
      <c r="T283" s="43" t="s">
        <v>17</v>
      </c>
      <c r="U283" s="41" t="s">
        <v>21</v>
      </c>
      <c r="V283" s="41" t="s">
        <v>18</v>
      </c>
      <c r="W283" s="44" t="s">
        <v>16</v>
      </c>
      <c r="X283" s="39"/>
      <c r="Y283" s="40"/>
    </row>
    <row r="284" spans="1:25" s="3" customFormat="1" ht="21.6" customHeight="1" thickBot="1" x14ac:dyDescent="0.3">
      <c r="A284" s="30">
        <v>46227</v>
      </c>
      <c r="B284" s="101" t="s">
        <v>26</v>
      </c>
      <c r="C284" s="121" t="s">
        <v>16</v>
      </c>
      <c r="D284" s="120"/>
      <c r="E284" s="121" t="s">
        <v>13</v>
      </c>
      <c r="F284" s="120"/>
      <c r="G284" s="121" t="s">
        <v>14</v>
      </c>
      <c r="H284" s="120"/>
      <c r="I284" s="121" t="s">
        <v>11</v>
      </c>
      <c r="J284" s="264"/>
      <c r="K284" s="248" t="s">
        <v>20</v>
      </c>
      <c r="M284" s="203" t="s">
        <v>16</v>
      </c>
      <c r="N284" s="35"/>
      <c r="O284" s="33"/>
      <c r="P284" s="33"/>
      <c r="Q284" s="33"/>
      <c r="R284" s="33"/>
      <c r="S284" s="36"/>
      <c r="T284" s="43" t="s">
        <v>16</v>
      </c>
      <c r="U284" s="41" t="s">
        <v>18</v>
      </c>
      <c r="V284" s="41" t="s">
        <v>22</v>
      </c>
      <c r="W284" s="44" t="s">
        <v>16</v>
      </c>
      <c r="X284" s="48"/>
      <c r="Y284" s="49"/>
    </row>
    <row r="285" spans="1:25" s="3" customFormat="1" ht="21.6" customHeight="1" x14ac:dyDescent="0.25">
      <c r="A285" s="30">
        <v>46228</v>
      </c>
      <c r="B285" s="31" t="s">
        <v>27</v>
      </c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5"/>
      <c r="O285" s="41" t="s">
        <v>15</v>
      </c>
      <c r="P285" s="41" t="s">
        <v>29</v>
      </c>
      <c r="Q285" s="41" t="s">
        <v>22</v>
      </c>
      <c r="R285" s="41" t="s">
        <v>16</v>
      </c>
      <c r="S285" s="36"/>
      <c r="T285" s="54"/>
      <c r="U285" s="55"/>
      <c r="V285" s="55"/>
      <c r="W285" s="56"/>
      <c r="X285" s="57" t="s">
        <v>17</v>
      </c>
      <c r="Y285" s="58" t="s">
        <v>21</v>
      </c>
    </row>
    <row r="286" spans="1:25" s="3" customFormat="1" ht="21.6" customHeight="1" thickBot="1" x14ac:dyDescent="0.3">
      <c r="A286" s="30">
        <v>46229</v>
      </c>
      <c r="B286" s="31" t="s">
        <v>28</v>
      </c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5"/>
      <c r="O286" s="32" t="s">
        <v>18</v>
      </c>
      <c r="Q286" s="41" t="s">
        <v>17</v>
      </c>
      <c r="R286" s="32" t="s">
        <v>21</v>
      </c>
      <c r="S286" s="36"/>
      <c r="T286" s="48"/>
      <c r="U286" s="62"/>
      <c r="V286" s="62"/>
      <c r="W286" s="49"/>
      <c r="X286" s="63" t="s">
        <v>18</v>
      </c>
      <c r="Y286" s="47" t="s">
        <v>22</v>
      </c>
    </row>
    <row r="287" spans="1:25" s="3" customFormat="1" ht="21.6" customHeight="1" x14ac:dyDescent="0.25">
      <c r="A287" s="30">
        <v>46230</v>
      </c>
      <c r="B287" s="50" t="s">
        <v>10</v>
      </c>
      <c r="C287" s="103" t="s">
        <v>11</v>
      </c>
      <c r="D287" s="33"/>
      <c r="E287" s="37" t="s">
        <v>16</v>
      </c>
      <c r="F287" s="33"/>
      <c r="G287" s="103" t="s">
        <v>13</v>
      </c>
      <c r="H287" s="33"/>
      <c r="I287" s="103" t="s">
        <v>13</v>
      </c>
      <c r="K287" s="247" t="s">
        <v>15</v>
      </c>
      <c r="M287" s="178" t="s">
        <v>14</v>
      </c>
      <c r="N287" s="35"/>
      <c r="O287" s="33"/>
      <c r="P287" s="33"/>
      <c r="Q287" s="33"/>
      <c r="R287" s="33"/>
      <c r="S287" s="36"/>
      <c r="T287" s="37" t="s">
        <v>16</v>
      </c>
      <c r="U287" s="32" t="s">
        <v>17</v>
      </c>
      <c r="V287" s="32" t="s">
        <v>16</v>
      </c>
      <c r="W287" s="38" t="s">
        <v>18</v>
      </c>
      <c r="X287" s="54"/>
      <c r="Y287" s="56"/>
    </row>
    <row r="288" spans="1:25" s="3" customFormat="1" ht="21.6" customHeight="1" x14ac:dyDescent="0.25">
      <c r="A288" s="30">
        <v>46231</v>
      </c>
      <c r="B288" s="50" t="s">
        <v>19</v>
      </c>
      <c r="C288" s="104" t="s">
        <v>14</v>
      </c>
      <c r="D288" s="33"/>
      <c r="E288" s="104" t="s">
        <v>11</v>
      </c>
      <c r="F288" s="33"/>
      <c r="G288" s="37" t="s">
        <v>16</v>
      </c>
      <c r="H288" s="33"/>
      <c r="I288" s="37" t="s">
        <v>16</v>
      </c>
      <c r="K288" s="44" t="s">
        <v>20</v>
      </c>
      <c r="M288" s="179" t="s">
        <v>13</v>
      </c>
      <c r="N288" s="35"/>
      <c r="O288" s="33"/>
      <c r="P288" s="33"/>
      <c r="Q288" s="33"/>
      <c r="R288" s="33"/>
      <c r="S288" s="36"/>
      <c r="T288" s="43" t="s">
        <v>17</v>
      </c>
      <c r="U288" s="41" t="s">
        <v>21</v>
      </c>
      <c r="V288" s="41" t="s">
        <v>18</v>
      </c>
      <c r="W288" s="44" t="s">
        <v>22</v>
      </c>
      <c r="X288" s="39"/>
      <c r="Y288" s="40"/>
    </row>
    <row r="289" spans="1:25" s="3" customFormat="1" ht="21.6" customHeight="1" x14ac:dyDescent="0.25">
      <c r="A289" s="30">
        <v>46232</v>
      </c>
      <c r="B289" s="50" t="s">
        <v>23</v>
      </c>
      <c r="C289" s="104" t="s">
        <v>13</v>
      </c>
      <c r="D289" s="33"/>
      <c r="E289" s="104" t="s">
        <v>14</v>
      </c>
      <c r="F289" s="33"/>
      <c r="G289" s="37" t="s">
        <v>16</v>
      </c>
      <c r="H289" s="33"/>
      <c r="I289" s="104" t="s">
        <v>14</v>
      </c>
      <c r="K289" s="44" t="s">
        <v>15</v>
      </c>
      <c r="M289" s="179" t="s">
        <v>24</v>
      </c>
      <c r="N289" s="35"/>
      <c r="O289" s="33"/>
      <c r="P289" s="33"/>
      <c r="Q289" s="33"/>
      <c r="R289" s="33"/>
      <c r="S289" s="36"/>
      <c r="T289" s="43" t="s">
        <v>21</v>
      </c>
      <c r="U289" s="41" t="s">
        <v>18</v>
      </c>
      <c r="V289" s="41" t="s">
        <v>22</v>
      </c>
      <c r="W289" s="44" t="s">
        <v>16</v>
      </c>
      <c r="X289" s="39"/>
      <c r="Y289" s="40"/>
    </row>
    <row r="290" spans="1:25" s="3" customFormat="1" ht="21.6" customHeight="1" x14ac:dyDescent="0.25">
      <c r="A290" s="30">
        <v>46233</v>
      </c>
      <c r="B290" s="50" t="s">
        <v>25</v>
      </c>
      <c r="C290" s="104" t="s">
        <v>11</v>
      </c>
      <c r="D290" s="33"/>
      <c r="E290" s="104" t="s">
        <v>13</v>
      </c>
      <c r="F290" s="33"/>
      <c r="G290" s="104" t="s">
        <v>14</v>
      </c>
      <c r="H290" s="33"/>
      <c r="I290" s="104" t="s">
        <v>24</v>
      </c>
      <c r="K290" s="44" t="s">
        <v>20</v>
      </c>
      <c r="M290" s="278" t="s">
        <v>16</v>
      </c>
      <c r="N290" s="35"/>
      <c r="O290" s="33"/>
      <c r="P290" s="33"/>
      <c r="Q290" s="33"/>
      <c r="R290" s="33"/>
      <c r="S290" s="36"/>
      <c r="T290" s="43" t="s">
        <v>18</v>
      </c>
      <c r="U290" s="41" t="s">
        <v>16</v>
      </c>
      <c r="V290" s="41" t="s">
        <v>16</v>
      </c>
      <c r="W290" s="44" t="s">
        <v>17</v>
      </c>
      <c r="X290" s="39"/>
      <c r="Y290" s="40"/>
    </row>
    <row r="291" spans="1:25" s="3" customFormat="1" ht="21.6" customHeight="1" thickBot="1" x14ac:dyDescent="0.3">
      <c r="A291" s="30">
        <v>46234</v>
      </c>
      <c r="B291" s="101" t="s">
        <v>26</v>
      </c>
      <c r="C291" s="37" t="s">
        <v>16</v>
      </c>
      <c r="D291" s="33"/>
      <c r="E291" s="37" t="s">
        <v>11</v>
      </c>
      <c r="F291" s="33"/>
      <c r="G291" s="105" t="s">
        <v>13</v>
      </c>
      <c r="H291" s="33"/>
      <c r="I291" s="105" t="s">
        <v>14</v>
      </c>
      <c r="K291" s="248" t="s">
        <v>15</v>
      </c>
      <c r="M291" s="279" t="s">
        <v>24</v>
      </c>
      <c r="N291" s="35"/>
      <c r="O291" s="33"/>
      <c r="P291" s="33"/>
      <c r="Q291" s="33"/>
      <c r="R291" s="33"/>
      <c r="S291" s="36"/>
      <c r="T291" s="43" t="s">
        <v>22</v>
      </c>
      <c r="U291" s="41" t="s">
        <v>16</v>
      </c>
      <c r="V291" s="41" t="s">
        <v>17</v>
      </c>
      <c r="W291" s="44" t="s">
        <v>21</v>
      </c>
      <c r="X291" s="48"/>
      <c r="Y291" s="49"/>
    </row>
    <row r="292" spans="1:25" s="3" customFormat="1" ht="21.6" customHeight="1" x14ac:dyDescent="0.25">
      <c r="A292" s="30">
        <v>46235</v>
      </c>
      <c r="B292" s="31" t="s">
        <v>27</v>
      </c>
      <c r="C292" s="173"/>
      <c r="D292" s="52"/>
      <c r="E292" s="33"/>
      <c r="F292" s="52"/>
      <c r="G292" s="33"/>
      <c r="H292" s="52"/>
      <c r="I292" s="33"/>
      <c r="J292" s="33"/>
      <c r="K292" s="33"/>
      <c r="L292" s="33"/>
      <c r="M292" s="33"/>
      <c r="N292" s="35"/>
      <c r="O292" s="53" t="s">
        <v>20</v>
      </c>
      <c r="P292" s="33"/>
      <c r="Q292" s="53" t="s">
        <v>17</v>
      </c>
      <c r="R292" s="53" t="s">
        <v>21</v>
      </c>
      <c r="S292" s="36"/>
      <c r="T292" s="54"/>
      <c r="U292" s="55"/>
      <c r="V292" s="55"/>
      <c r="W292" s="56"/>
      <c r="X292" s="57" t="s">
        <v>18</v>
      </c>
      <c r="Y292" s="58" t="s">
        <v>22</v>
      </c>
    </row>
    <row r="293" spans="1:25" s="3" customFormat="1" ht="21.6" customHeight="1" thickBot="1" x14ac:dyDescent="0.3">
      <c r="A293" s="30">
        <v>46236</v>
      </c>
      <c r="B293" s="31" t="s">
        <v>28</v>
      </c>
      <c r="C293" s="59"/>
      <c r="D293" s="60"/>
      <c r="E293" s="60"/>
      <c r="F293" s="60"/>
      <c r="G293" s="60"/>
      <c r="H293" s="60"/>
      <c r="I293" s="60"/>
      <c r="J293" s="60"/>
      <c r="K293" s="33"/>
      <c r="L293" s="33"/>
      <c r="M293" s="60"/>
      <c r="N293" s="35"/>
      <c r="O293" s="53" t="s">
        <v>16</v>
      </c>
      <c r="P293" s="53" t="s">
        <v>29</v>
      </c>
      <c r="Q293" s="53" t="s">
        <v>22</v>
      </c>
      <c r="R293" s="53" t="s">
        <v>18</v>
      </c>
      <c r="S293" s="36"/>
      <c r="T293" s="48"/>
      <c r="U293" s="62"/>
      <c r="V293" s="62"/>
      <c r="W293" s="49"/>
      <c r="X293" s="63" t="s">
        <v>16</v>
      </c>
      <c r="Y293" s="47" t="s">
        <v>17</v>
      </c>
    </row>
    <row r="294" spans="1:25" s="3" customFormat="1" ht="21.6" customHeight="1" x14ac:dyDescent="0.25">
      <c r="A294" s="30">
        <v>46237</v>
      </c>
      <c r="B294" s="50" t="s">
        <v>10</v>
      </c>
      <c r="C294" s="32" t="s">
        <v>14</v>
      </c>
      <c r="D294" s="33"/>
      <c r="E294" s="32" t="s">
        <v>11</v>
      </c>
      <c r="F294" s="33"/>
      <c r="G294" s="37" t="s">
        <v>16</v>
      </c>
      <c r="H294" s="33"/>
      <c r="I294" s="32" t="s">
        <v>24</v>
      </c>
      <c r="K294" s="247" t="s">
        <v>20</v>
      </c>
      <c r="M294" s="278" t="s">
        <v>13</v>
      </c>
      <c r="N294" s="35"/>
      <c r="O294" s="33"/>
      <c r="P294" s="33"/>
      <c r="Q294" s="33"/>
      <c r="R294" s="33"/>
      <c r="S294" s="36"/>
      <c r="T294" s="37" t="s">
        <v>21</v>
      </c>
      <c r="U294" s="32" t="s">
        <v>18</v>
      </c>
      <c r="V294" s="32" t="s">
        <v>22</v>
      </c>
      <c r="W294" s="38" t="s">
        <v>16</v>
      </c>
      <c r="X294" s="54"/>
      <c r="Y294" s="56"/>
    </row>
    <row r="295" spans="1:25" s="3" customFormat="1" ht="21.6" customHeight="1" x14ac:dyDescent="0.25">
      <c r="A295" s="30">
        <v>46238</v>
      </c>
      <c r="B295" s="50" t="s">
        <v>19</v>
      </c>
      <c r="C295" s="41" t="s">
        <v>13</v>
      </c>
      <c r="D295" s="33"/>
      <c r="E295" s="41" t="s">
        <v>14</v>
      </c>
      <c r="F295" s="33"/>
      <c r="G295" s="41" t="s">
        <v>24</v>
      </c>
      <c r="H295" s="33"/>
      <c r="I295" s="37" t="s">
        <v>16</v>
      </c>
      <c r="K295" s="44" t="s">
        <v>15</v>
      </c>
      <c r="M295" s="277" t="s">
        <v>14</v>
      </c>
      <c r="N295" s="35"/>
      <c r="O295" s="33"/>
      <c r="P295" s="33"/>
      <c r="Q295" s="33"/>
      <c r="R295" s="33"/>
      <c r="S295" s="36"/>
      <c r="T295" s="43" t="s">
        <v>18</v>
      </c>
      <c r="U295" s="41" t="s">
        <v>22</v>
      </c>
      <c r="V295" s="41" t="s">
        <v>16</v>
      </c>
      <c r="W295" s="44" t="s">
        <v>17</v>
      </c>
      <c r="X295" s="39"/>
      <c r="Y295" s="40"/>
    </row>
    <row r="296" spans="1:25" s="3" customFormat="1" ht="21.6" customHeight="1" x14ac:dyDescent="0.25">
      <c r="A296" s="30">
        <v>46239</v>
      </c>
      <c r="B296" s="50" t="s">
        <v>23</v>
      </c>
      <c r="C296" s="41" t="s">
        <v>13</v>
      </c>
      <c r="D296" s="33"/>
      <c r="E296" s="41" t="s">
        <v>13</v>
      </c>
      <c r="F296" s="33"/>
      <c r="G296" s="41" t="s">
        <v>14</v>
      </c>
      <c r="H296" s="33"/>
      <c r="I296" s="41" t="s">
        <v>24</v>
      </c>
      <c r="K296" s="44" t="s">
        <v>20</v>
      </c>
      <c r="M296" s="278" t="s">
        <v>16</v>
      </c>
      <c r="N296" s="35"/>
      <c r="O296" s="33"/>
      <c r="P296" s="33"/>
      <c r="Q296" s="33"/>
      <c r="R296" s="33"/>
      <c r="S296" s="36"/>
      <c r="T296" s="43" t="s">
        <v>16</v>
      </c>
      <c r="U296" s="41" t="s">
        <v>16</v>
      </c>
      <c r="V296" s="41" t="s">
        <v>17</v>
      </c>
      <c r="W296" s="44" t="s">
        <v>21</v>
      </c>
      <c r="X296" s="39"/>
      <c r="Y296" s="40"/>
    </row>
    <row r="297" spans="1:25" s="3" customFormat="1" ht="21.6" customHeight="1" x14ac:dyDescent="0.25">
      <c r="A297" s="30">
        <v>46240</v>
      </c>
      <c r="B297" s="50" t="s">
        <v>25</v>
      </c>
      <c r="C297" s="37" t="s">
        <v>16</v>
      </c>
      <c r="D297" s="33"/>
      <c r="E297" s="41" t="s">
        <v>13</v>
      </c>
      <c r="F297" s="33"/>
      <c r="G297" s="41" t="s">
        <v>13</v>
      </c>
      <c r="H297" s="33"/>
      <c r="I297" s="41" t="s">
        <v>14</v>
      </c>
      <c r="K297" s="44" t="s">
        <v>15</v>
      </c>
      <c r="M297" s="277" t="s">
        <v>24</v>
      </c>
      <c r="N297" s="35"/>
      <c r="O297" s="33"/>
      <c r="P297" s="33"/>
      <c r="Q297" s="33"/>
      <c r="R297" s="33"/>
      <c r="S297" s="36"/>
      <c r="T297" s="43" t="s">
        <v>16</v>
      </c>
      <c r="U297" s="41" t="s">
        <v>17</v>
      </c>
      <c r="V297" s="41" t="s">
        <v>21</v>
      </c>
      <c r="W297" s="44" t="s">
        <v>18</v>
      </c>
      <c r="X297" s="39"/>
      <c r="Y297" s="40"/>
    </row>
    <row r="298" spans="1:25" s="3" customFormat="1" ht="21.6" customHeight="1" thickBot="1" x14ac:dyDescent="0.3">
      <c r="A298" s="30">
        <v>46241</v>
      </c>
      <c r="B298" s="50" t="s">
        <v>26</v>
      </c>
      <c r="C298" s="64" t="s">
        <v>11</v>
      </c>
      <c r="D298" s="65"/>
      <c r="E298" s="41" t="s">
        <v>13</v>
      </c>
      <c r="F298" s="65"/>
      <c r="G298" s="37" t="s">
        <v>16</v>
      </c>
      <c r="H298" s="65"/>
      <c r="I298" s="64" t="s">
        <v>13</v>
      </c>
      <c r="J298" s="94"/>
      <c r="K298" s="248" t="s">
        <v>20</v>
      </c>
      <c r="M298" s="280" t="s">
        <v>14</v>
      </c>
      <c r="N298" s="25"/>
      <c r="O298" s="65"/>
      <c r="P298" s="65"/>
      <c r="Q298" s="65"/>
      <c r="R298" s="65"/>
      <c r="S298" s="67"/>
      <c r="T298" s="43" t="s">
        <v>16</v>
      </c>
      <c r="U298" s="41" t="s">
        <v>21</v>
      </c>
      <c r="V298" s="41" t="s">
        <v>18</v>
      </c>
      <c r="W298" s="44" t="s">
        <v>16</v>
      </c>
      <c r="X298" s="48"/>
      <c r="Y298" s="49"/>
    </row>
    <row r="299" spans="1:25" s="3" customFormat="1" ht="21.6" customHeight="1" x14ac:dyDescent="0.25">
      <c r="A299" s="30">
        <v>46242</v>
      </c>
      <c r="B299" s="84" t="s">
        <v>27</v>
      </c>
      <c r="C299" s="85"/>
      <c r="D299" s="7"/>
      <c r="E299" s="7"/>
      <c r="F299" s="7"/>
      <c r="G299" s="7"/>
      <c r="H299" s="7"/>
      <c r="I299" s="7"/>
      <c r="J299" s="7"/>
      <c r="K299" s="7"/>
      <c r="L299" s="33"/>
      <c r="M299" s="7"/>
      <c r="N299" s="20"/>
      <c r="O299" s="86" t="s">
        <v>15</v>
      </c>
      <c r="P299" s="41" t="s">
        <v>29</v>
      </c>
      <c r="Q299" s="86" t="s">
        <v>21</v>
      </c>
      <c r="R299" s="86" t="s">
        <v>18</v>
      </c>
      <c r="S299" s="87"/>
      <c r="T299" s="54"/>
      <c r="U299" s="55"/>
      <c r="V299" s="55"/>
      <c r="W299" s="56"/>
      <c r="X299" s="57" t="s">
        <v>17</v>
      </c>
      <c r="Y299" s="58" t="s">
        <v>18</v>
      </c>
    </row>
    <row r="300" spans="1:25" s="3" customFormat="1" ht="21.6" customHeight="1" thickBot="1" x14ac:dyDescent="0.3">
      <c r="A300" s="30">
        <v>46243</v>
      </c>
      <c r="B300" s="50" t="s">
        <v>28</v>
      </c>
      <c r="C300" s="59"/>
      <c r="D300" s="60"/>
      <c r="E300" s="60"/>
      <c r="F300" s="60"/>
      <c r="G300" s="60"/>
      <c r="H300" s="60"/>
      <c r="I300" s="60"/>
      <c r="J300" s="60"/>
      <c r="K300" s="60"/>
      <c r="L300" s="33"/>
      <c r="M300" s="60"/>
      <c r="N300" s="35"/>
      <c r="O300" s="41" t="s">
        <v>17</v>
      </c>
      <c r="Q300" s="41" t="s">
        <v>22</v>
      </c>
      <c r="R300" s="41" t="s">
        <v>16</v>
      </c>
      <c r="T300" s="48"/>
      <c r="U300" s="62"/>
      <c r="V300" s="62"/>
      <c r="W300" s="49"/>
      <c r="X300" s="63" t="s">
        <v>21</v>
      </c>
      <c r="Y300" s="47" t="s">
        <v>16</v>
      </c>
    </row>
    <row r="301" spans="1:25" s="3" customFormat="1" ht="21.6" customHeight="1" thickBot="1" x14ac:dyDescent="0.3">
      <c r="A301" s="30">
        <v>46244</v>
      </c>
      <c r="B301" s="50" t="s">
        <v>10</v>
      </c>
      <c r="C301" s="135" t="s">
        <v>13</v>
      </c>
      <c r="D301" s="113"/>
      <c r="E301" s="135" t="s">
        <v>14</v>
      </c>
      <c r="F301" s="113"/>
      <c r="G301" s="195" t="s">
        <v>11</v>
      </c>
      <c r="H301" s="113"/>
      <c r="I301" s="121" t="s">
        <v>16</v>
      </c>
      <c r="K301" s="250" t="s">
        <v>15</v>
      </c>
      <c r="M301" s="203" t="s">
        <v>16</v>
      </c>
      <c r="N301" s="35"/>
      <c r="O301" s="33"/>
      <c r="P301" s="33"/>
      <c r="Q301" s="33"/>
      <c r="R301" s="33"/>
      <c r="S301" s="36"/>
      <c r="T301" s="37" t="s">
        <v>17</v>
      </c>
      <c r="U301" s="32" t="s">
        <v>16</v>
      </c>
      <c r="V301" s="32" t="s">
        <v>18</v>
      </c>
      <c r="W301" s="38" t="s">
        <v>22</v>
      </c>
      <c r="X301" s="54"/>
      <c r="Y301" s="56"/>
    </row>
    <row r="302" spans="1:25" s="3" customFormat="1" ht="21.6" customHeight="1" thickBot="1" x14ac:dyDescent="0.3">
      <c r="A302" s="30">
        <v>46245</v>
      </c>
      <c r="B302" s="50" t="s">
        <v>19</v>
      </c>
      <c r="C302" s="135" t="s">
        <v>13</v>
      </c>
      <c r="D302" s="33"/>
      <c r="E302" s="103" t="s">
        <v>13</v>
      </c>
      <c r="F302" s="33"/>
      <c r="G302" s="196" t="s">
        <v>14</v>
      </c>
      <c r="H302" s="33"/>
      <c r="I302" s="103" t="s">
        <v>24</v>
      </c>
      <c r="K302" s="251" t="s">
        <v>20</v>
      </c>
      <c r="M302" s="203" t="s">
        <v>16</v>
      </c>
      <c r="N302" s="35"/>
      <c r="O302" s="33"/>
      <c r="P302" s="33"/>
      <c r="Q302" s="33"/>
      <c r="R302" s="33"/>
      <c r="S302" s="36"/>
      <c r="T302" s="43" t="s">
        <v>21</v>
      </c>
      <c r="U302" s="41" t="s">
        <v>18</v>
      </c>
      <c r="V302" s="41" t="s">
        <v>16</v>
      </c>
      <c r="W302" s="44" t="s">
        <v>16</v>
      </c>
      <c r="X302" s="39"/>
      <c r="Y302" s="40"/>
    </row>
    <row r="303" spans="1:25" s="3" customFormat="1" ht="21.6" customHeight="1" thickBot="1" x14ac:dyDescent="0.3">
      <c r="A303" s="30">
        <v>46246</v>
      </c>
      <c r="B303" s="50" t="s">
        <v>23</v>
      </c>
      <c r="C303" s="121" t="s">
        <v>16</v>
      </c>
      <c r="D303" s="33"/>
      <c r="E303" s="121" t="s">
        <v>16</v>
      </c>
      <c r="F303" s="33"/>
      <c r="G303" s="103" t="s">
        <v>13</v>
      </c>
      <c r="H303" s="33"/>
      <c r="I303" s="104" t="s">
        <v>14</v>
      </c>
      <c r="K303" s="251" t="s">
        <v>15</v>
      </c>
      <c r="M303" s="179" t="s">
        <v>24</v>
      </c>
      <c r="N303" s="35"/>
      <c r="O303" s="33"/>
      <c r="P303" s="33"/>
      <c r="Q303" s="33"/>
      <c r="R303" s="33"/>
      <c r="S303" s="36"/>
      <c r="T303" s="43" t="s">
        <v>18</v>
      </c>
      <c r="U303" s="41" t="s">
        <v>22</v>
      </c>
      <c r="V303" s="41" t="s">
        <v>16</v>
      </c>
      <c r="W303" s="44" t="s">
        <v>16</v>
      </c>
      <c r="X303" s="39"/>
      <c r="Y303" s="40"/>
    </row>
    <row r="304" spans="1:25" s="3" customFormat="1" ht="21.6" customHeight="1" thickBot="1" x14ac:dyDescent="0.3">
      <c r="A304" s="30">
        <v>46247</v>
      </c>
      <c r="B304" s="50" t="s">
        <v>25</v>
      </c>
      <c r="C304" s="105" t="s">
        <v>11</v>
      </c>
      <c r="D304" s="33"/>
      <c r="E304" s="121" t="s">
        <v>16</v>
      </c>
      <c r="F304" s="33"/>
      <c r="G304" s="104" t="s">
        <v>11</v>
      </c>
      <c r="H304" s="33"/>
      <c r="I304" s="105" t="s">
        <v>13</v>
      </c>
      <c r="K304" s="251" t="s">
        <v>20</v>
      </c>
      <c r="M304" s="179" t="s">
        <v>14</v>
      </c>
      <c r="N304" s="35"/>
      <c r="O304" s="33"/>
      <c r="P304" s="33"/>
      <c r="Q304" s="33"/>
      <c r="R304" s="33"/>
      <c r="S304" s="36"/>
      <c r="T304" s="43" t="s">
        <v>22</v>
      </c>
      <c r="U304" s="41" t="s">
        <v>16</v>
      </c>
      <c r="V304" s="41" t="s">
        <v>17</v>
      </c>
      <c r="W304" s="44" t="s">
        <v>21</v>
      </c>
      <c r="X304" s="39"/>
      <c r="Y304" s="40"/>
    </row>
    <row r="305" spans="1:25" s="3" customFormat="1" ht="21.6" customHeight="1" thickBot="1" x14ac:dyDescent="0.3">
      <c r="A305" s="30">
        <v>46248</v>
      </c>
      <c r="B305" s="101" t="s">
        <v>26</v>
      </c>
      <c r="C305" s="121" t="s">
        <v>16</v>
      </c>
      <c r="D305" s="120"/>
      <c r="E305" s="109" t="s">
        <v>11</v>
      </c>
      <c r="F305" s="120"/>
      <c r="G305" s="121" t="s">
        <v>16</v>
      </c>
      <c r="H305" s="120"/>
      <c r="I305" s="135" t="s">
        <v>14</v>
      </c>
      <c r="K305" s="252" t="s">
        <v>15</v>
      </c>
      <c r="M305" s="253" t="s">
        <v>13</v>
      </c>
      <c r="N305" s="35"/>
      <c r="O305" s="33"/>
      <c r="P305" s="33"/>
      <c r="Q305" s="33"/>
      <c r="R305" s="33"/>
      <c r="S305" s="36"/>
      <c r="T305" s="43" t="s">
        <v>16</v>
      </c>
      <c r="U305" s="41" t="s">
        <v>17</v>
      </c>
      <c r="V305" s="41" t="s">
        <v>21</v>
      </c>
      <c r="W305" s="44" t="s">
        <v>18</v>
      </c>
      <c r="X305" s="48"/>
      <c r="Y305" s="49"/>
    </row>
    <row r="306" spans="1:25" s="3" customFormat="1" ht="21.6" customHeight="1" x14ac:dyDescent="0.25">
      <c r="A306" s="30">
        <v>46249</v>
      </c>
      <c r="B306" s="50" t="s">
        <v>27</v>
      </c>
      <c r="D306" s="33"/>
      <c r="F306" s="33"/>
      <c r="H306" s="33"/>
      <c r="N306" s="35"/>
      <c r="O306" s="41" t="s">
        <v>20</v>
      </c>
      <c r="Q306" s="41" t="s">
        <v>18</v>
      </c>
      <c r="R306" s="41" t="s">
        <v>22</v>
      </c>
      <c r="S306" s="36"/>
      <c r="T306" s="54"/>
      <c r="U306" s="55"/>
      <c r="V306" s="55"/>
      <c r="W306" s="56"/>
      <c r="X306" s="57" t="s">
        <v>22</v>
      </c>
      <c r="Y306" s="58" t="s">
        <v>16</v>
      </c>
    </row>
    <row r="307" spans="1:25" s="3" customFormat="1" ht="21.6" customHeight="1" thickBot="1" x14ac:dyDescent="0.3">
      <c r="A307" s="30">
        <v>46250</v>
      </c>
      <c r="B307" s="50" t="s">
        <v>28</v>
      </c>
      <c r="D307" s="33"/>
      <c r="F307" s="33"/>
      <c r="H307" s="33"/>
      <c r="N307" s="35"/>
      <c r="O307" s="41" t="s">
        <v>21</v>
      </c>
      <c r="P307" s="41" t="s">
        <v>29</v>
      </c>
      <c r="Q307" s="41" t="s">
        <v>16</v>
      </c>
      <c r="R307" s="41" t="s">
        <v>17</v>
      </c>
      <c r="S307" s="36"/>
      <c r="T307" s="48"/>
      <c r="U307" s="62"/>
      <c r="V307" s="62"/>
      <c r="W307" s="49"/>
      <c r="X307" s="63" t="s">
        <v>17</v>
      </c>
      <c r="Y307" s="47" t="s">
        <v>21</v>
      </c>
    </row>
    <row r="308" spans="1:25" s="3" customFormat="1" ht="21.6" customHeight="1" thickBot="1" x14ac:dyDescent="0.3">
      <c r="A308" s="30">
        <v>46251</v>
      </c>
      <c r="B308" s="50" t="s">
        <v>10</v>
      </c>
      <c r="C308" s="121" t="s">
        <v>16</v>
      </c>
      <c r="D308" s="113"/>
      <c r="E308" s="125" t="s">
        <v>11</v>
      </c>
      <c r="F308" s="113"/>
      <c r="G308" s="125" t="s">
        <v>13</v>
      </c>
      <c r="H308" s="113"/>
      <c r="I308" s="125" t="s">
        <v>14</v>
      </c>
      <c r="J308" s="144"/>
      <c r="K308" s="247" t="s">
        <v>20</v>
      </c>
      <c r="M308" s="276" t="s">
        <v>24</v>
      </c>
      <c r="N308" s="35"/>
      <c r="O308" s="33"/>
      <c r="P308" s="33"/>
      <c r="Q308" s="33"/>
      <c r="R308" s="33"/>
      <c r="S308" s="36"/>
      <c r="T308" s="37" t="s">
        <v>18</v>
      </c>
      <c r="U308" s="32" t="s">
        <v>22</v>
      </c>
      <c r="V308" s="32" t="s">
        <v>16</v>
      </c>
      <c r="W308" s="38" t="s">
        <v>17</v>
      </c>
      <c r="X308" s="54"/>
      <c r="Y308" s="56"/>
    </row>
    <row r="309" spans="1:25" s="3" customFormat="1" ht="21.6" customHeight="1" thickBot="1" x14ac:dyDescent="0.3">
      <c r="A309" s="30">
        <v>46252</v>
      </c>
      <c r="B309" s="50" t="s">
        <v>19</v>
      </c>
      <c r="C309" s="127" t="s">
        <v>11</v>
      </c>
      <c r="D309" s="33"/>
      <c r="E309" s="41" t="s">
        <v>13</v>
      </c>
      <c r="F309" s="33"/>
      <c r="G309" s="121" t="s">
        <v>16</v>
      </c>
      <c r="H309" s="33"/>
      <c r="I309" s="121" t="s">
        <v>16</v>
      </c>
      <c r="K309" s="44" t="s">
        <v>15</v>
      </c>
      <c r="M309" s="277" t="s">
        <v>14</v>
      </c>
      <c r="N309" s="35"/>
      <c r="O309" s="33"/>
      <c r="P309" s="33"/>
      <c r="Q309" s="33"/>
      <c r="R309" s="33"/>
      <c r="S309" s="36"/>
      <c r="T309" s="43" t="s">
        <v>22</v>
      </c>
      <c r="U309" s="41" t="s">
        <v>16</v>
      </c>
      <c r="V309" s="41" t="s">
        <v>17</v>
      </c>
      <c r="W309" s="44" t="s">
        <v>21</v>
      </c>
      <c r="X309" s="39"/>
      <c r="Y309" s="40"/>
    </row>
    <row r="310" spans="1:25" s="3" customFormat="1" ht="21.6" customHeight="1" thickBot="1" x14ac:dyDescent="0.3">
      <c r="A310" s="30">
        <v>46253</v>
      </c>
      <c r="B310" s="50" t="s">
        <v>23</v>
      </c>
      <c r="C310" s="127" t="s">
        <v>14</v>
      </c>
      <c r="D310" s="33"/>
      <c r="E310" s="41" t="s">
        <v>11</v>
      </c>
      <c r="F310" s="33"/>
      <c r="G310" s="121" t="s">
        <v>16</v>
      </c>
      <c r="H310" s="33"/>
      <c r="I310" s="41" t="s">
        <v>13</v>
      </c>
      <c r="K310" s="44" t="s">
        <v>20</v>
      </c>
      <c r="M310" s="277" t="s">
        <v>13</v>
      </c>
      <c r="N310" s="35"/>
      <c r="O310" s="33"/>
      <c r="P310" s="33"/>
      <c r="Q310" s="33"/>
      <c r="R310" s="33"/>
      <c r="S310" s="36"/>
      <c r="T310" s="43" t="s">
        <v>16</v>
      </c>
      <c r="U310" s="43" t="s">
        <v>16</v>
      </c>
      <c r="V310" s="41" t="s">
        <v>21</v>
      </c>
      <c r="W310" s="44" t="s">
        <v>18</v>
      </c>
      <c r="X310" s="39"/>
      <c r="Y310" s="40"/>
    </row>
    <row r="311" spans="1:25" s="3" customFormat="1" ht="21.6" customHeight="1" thickBot="1" x14ac:dyDescent="0.3">
      <c r="A311" s="30">
        <v>46254</v>
      </c>
      <c r="B311" s="50" t="s">
        <v>25</v>
      </c>
      <c r="C311" s="127" t="s">
        <v>13</v>
      </c>
      <c r="D311" s="33"/>
      <c r="E311" s="41" t="s">
        <v>14</v>
      </c>
      <c r="F311" s="33"/>
      <c r="G311" s="41" t="s">
        <v>11</v>
      </c>
      <c r="H311" s="33"/>
      <c r="I311" s="121" t="s">
        <v>16</v>
      </c>
      <c r="K311" s="44" t="s">
        <v>15</v>
      </c>
      <c r="M311" s="277" t="s">
        <v>13</v>
      </c>
      <c r="N311" s="35"/>
      <c r="O311" s="33"/>
      <c r="P311" s="33"/>
      <c r="Q311" s="33"/>
      <c r="R311" s="33"/>
      <c r="S311" s="36"/>
      <c r="T311" s="43" t="s">
        <v>17</v>
      </c>
      <c r="U311" s="41" t="s">
        <v>21</v>
      </c>
      <c r="V311" s="41" t="s">
        <v>18</v>
      </c>
      <c r="W311" s="44" t="s">
        <v>16</v>
      </c>
      <c r="X311" s="39"/>
      <c r="Y311" s="40"/>
    </row>
    <row r="312" spans="1:25" s="3" customFormat="1" ht="21.6" customHeight="1" thickBot="1" x14ac:dyDescent="0.3">
      <c r="A312" s="30">
        <v>46255</v>
      </c>
      <c r="B312" s="101" t="s">
        <v>26</v>
      </c>
      <c r="C312" s="121" t="s">
        <v>16</v>
      </c>
      <c r="D312" s="120"/>
      <c r="E312" s="121" t="s">
        <v>13</v>
      </c>
      <c r="F312" s="120"/>
      <c r="G312" s="121" t="s">
        <v>14</v>
      </c>
      <c r="H312" s="120"/>
      <c r="I312" s="121" t="s">
        <v>11</v>
      </c>
      <c r="J312" s="264"/>
      <c r="K312" s="248" t="s">
        <v>20</v>
      </c>
      <c r="M312" s="203" t="s">
        <v>16</v>
      </c>
      <c r="N312" s="35"/>
      <c r="O312" s="33"/>
      <c r="P312" s="33"/>
      <c r="Q312" s="33"/>
      <c r="R312" s="33"/>
      <c r="S312" s="36"/>
      <c r="T312" s="43" t="s">
        <v>16</v>
      </c>
      <c r="U312" s="41" t="s">
        <v>18</v>
      </c>
      <c r="V312" s="41" t="s">
        <v>22</v>
      </c>
      <c r="W312" s="44" t="s">
        <v>16</v>
      </c>
      <c r="X312" s="48"/>
      <c r="Y312" s="49"/>
    </row>
    <row r="313" spans="1:25" s="3" customFormat="1" ht="21.6" customHeight="1" x14ac:dyDescent="0.25">
      <c r="A313" s="30">
        <v>46256</v>
      </c>
      <c r="B313" s="31" t="s">
        <v>27</v>
      </c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5"/>
      <c r="O313" s="41" t="s">
        <v>15</v>
      </c>
      <c r="P313" s="41" t="s">
        <v>29</v>
      </c>
      <c r="Q313" s="41" t="s">
        <v>22</v>
      </c>
      <c r="R313" s="41" t="s">
        <v>16</v>
      </c>
      <c r="S313" s="36"/>
      <c r="T313" s="54"/>
      <c r="U313" s="55"/>
      <c r="V313" s="55"/>
      <c r="W313" s="56"/>
      <c r="X313" s="57" t="s">
        <v>17</v>
      </c>
      <c r="Y313" s="58" t="s">
        <v>21</v>
      </c>
    </row>
    <row r="314" spans="1:25" s="3" customFormat="1" ht="21.6" customHeight="1" thickBot="1" x14ac:dyDescent="0.3">
      <c r="A314" s="30">
        <v>46257</v>
      </c>
      <c r="B314" s="31" t="s">
        <v>28</v>
      </c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5"/>
      <c r="O314" s="32" t="s">
        <v>18</v>
      </c>
      <c r="Q314" s="41" t="s">
        <v>17</v>
      </c>
      <c r="R314" s="32" t="s">
        <v>21</v>
      </c>
      <c r="S314" s="36"/>
      <c r="T314" s="48"/>
      <c r="U314" s="62"/>
      <c r="V314" s="62"/>
      <c r="W314" s="49"/>
      <c r="X314" s="63" t="s">
        <v>18</v>
      </c>
      <c r="Y314" s="47" t="s">
        <v>22</v>
      </c>
    </row>
    <row r="315" spans="1:25" s="3" customFormat="1" ht="21.6" customHeight="1" x14ac:dyDescent="0.25">
      <c r="A315" s="30">
        <v>46258</v>
      </c>
      <c r="B315" s="50" t="s">
        <v>10</v>
      </c>
      <c r="C315" s="103" t="s">
        <v>11</v>
      </c>
      <c r="D315" s="33"/>
      <c r="E315" s="37" t="s">
        <v>16</v>
      </c>
      <c r="F315" s="33"/>
      <c r="G315" s="103" t="s">
        <v>13</v>
      </c>
      <c r="H315" s="33"/>
      <c r="I315" s="103" t="s">
        <v>13</v>
      </c>
      <c r="K315" s="247" t="s">
        <v>15</v>
      </c>
      <c r="M315" s="178" t="s">
        <v>14</v>
      </c>
      <c r="N315" s="35"/>
      <c r="O315" s="33"/>
      <c r="P315" s="33"/>
      <c r="Q315" s="33"/>
      <c r="R315" s="33"/>
      <c r="S315" s="36"/>
      <c r="T315" s="37" t="s">
        <v>16</v>
      </c>
      <c r="U315" s="32" t="s">
        <v>17</v>
      </c>
      <c r="V315" s="32" t="s">
        <v>16</v>
      </c>
      <c r="W315" s="38" t="s">
        <v>18</v>
      </c>
      <c r="X315" s="54"/>
      <c r="Y315" s="56"/>
    </row>
    <row r="316" spans="1:25" s="3" customFormat="1" ht="21.6" customHeight="1" x14ac:dyDescent="0.25">
      <c r="A316" s="30">
        <v>46259</v>
      </c>
      <c r="B316" s="50" t="s">
        <v>19</v>
      </c>
      <c r="C316" s="104" t="s">
        <v>14</v>
      </c>
      <c r="D316" s="33"/>
      <c r="E316" s="104" t="s">
        <v>11</v>
      </c>
      <c r="F316" s="33"/>
      <c r="G316" s="37" t="s">
        <v>16</v>
      </c>
      <c r="H316" s="33"/>
      <c r="I316" s="37" t="s">
        <v>16</v>
      </c>
      <c r="K316" s="44" t="s">
        <v>20</v>
      </c>
      <c r="M316" s="179" t="s">
        <v>13</v>
      </c>
      <c r="N316" s="35"/>
      <c r="O316" s="33"/>
      <c r="P316" s="33"/>
      <c r="Q316" s="33"/>
      <c r="R316" s="33"/>
      <c r="S316" s="36"/>
      <c r="T316" s="43" t="s">
        <v>17</v>
      </c>
      <c r="U316" s="41" t="s">
        <v>21</v>
      </c>
      <c r="V316" s="41" t="s">
        <v>18</v>
      </c>
      <c r="W316" s="44" t="s">
        <v>22</v>
      </c>
      <c r="X316" s="39"/>
      <c r="Y316" s="40"/>
    </row>
    <row r="317" spans="1:25" s="3" customFormat="1" ht="21.6" customHeight="1" x14ac:dyDescent="0.25">
      <c r="A317" s="30">
        <v>46260</v>
      </c>
      <c r="B317" s="50" t="s">
        <v>23</v>
      </c>
      <c r="C317" s="104" t="s">
        <v>13</v>
      </c>
      <c r="D317" s="33"/>
      <c r="E317" s="104" t="s">
        <v>14</v>
      </c>
      <c r="F317" s="33"/>
      <c r="G317" s="37" t="s">
        <v>16</v>
      </c>
      <c r="H317" s="33"/>
      <c r="I317" s="104" t="s">
        <v>14</v>
      </c>
      <c r="K317" s="44" t="s">
        <v>15</v>
      </c>
      <c r="M317" s="179" t="s">
        <v>24</v>
      </c>
      <c r="N317" s="35"/>
      <c r="O317" s="33"/>
      <c r="P317" s="33"/>
      <c r="Q317" s="33"/>
      <c r="R317" s="33"/>
      <c r="S317" s="36"/>
      <c r="T317" s="43" t="s">
        <v>21</v>
      </c>
      <c r="U317" s="41" t="s">
        <v>18</v>
      </c>
      <c r="V317" s="41" t="s">
        <v>22</v>
      </c>
      <c r="W317" s="44" t="s">
        <v>16</v>
      </c>
      <c r="X317" s="39"/>
      <c r="Y317" s="40"/>
    </row>
    <row r="318" spans="1:25" s="3" customFormat="1" ht="21.6" customHeight="1" x14ac:dyDescent="0.25">
      <c r="A318" s="30">
        <v>46261</v>
      </c>
      <c r="B318" s="50" t="s">
        <v>25</v>
      </c>
      <c r="C318" s="104" t="s">
        <v>11</v>
      </c>
      <c r="D318" s="33"/>
      <c r="E318" s="104" t="s">
        <v>13</v>
      </c>
      <c r="F318" s="33"/>
      <c r="G318" s="104" t="s">
        <v>14</v>
      </c>
      <c r="H318" s="33"/>
      <c r="I318" s="104" t="s">
        <v>24</v>
      </c>
      <c r="K318" s="44" t="s">
        <v>20</v>
      </c>
      <c r="M318" s="278" t="s">
        <v>16</v>
      </c>
      <c r="N318" s="35"/>
      <c r="O318" s="33"/>
      <c r="P318" s="33"/>
      <c r="Q318" s="33"/>
      <c r="R318" s="33"/>
      <c r="S318" s="36"/>
      <c r="T318" s="43" t="s">
        <v>18</v>
      </c>
      <c r="U318" s="41" t="s">
        <v>16</v>
      </c>
      <c r="V318" s="41" t="s">
        <v>16</v>
      </c>
      <c r="W318" s="44" t="s">
        <v>17</v>
      </c>
      <c r="X318" s="39"/>
      <c r="Y318" s="40"/>
    </row>
    <row r="319" spans="1:25" s="3" customFormat="1" ht="21.6" customHeight="1" thickBot="1" x14ac:dyDescent="0.3">
      <c r="A319" s="30">
        <v>46262</v>
      </c>
      <c r="B319" s="101" t="s">
        <v>26</v>
      </c>
      <c r="C319" s="37" t="s">
        <v>16</v>
      </c>
      <c r="D319" s="33"/>
      <c r="E319" s="37" t="s">
        <v>11</v>
      </c>
      <c r="F319" s="33"/>
      <c r="G319" s="105" t="s">
        <v>13</v>
      </c>
      <c r="H319" s="33"/>
      <c r="I319" s="105" t="s">
        <v>14</v>
      </c>
      <c r="K319" s="248" t="s">
        <v>15</v>
      </c>
      <c r="M319" s="279" t="s">
        <v>24</v>
      </c>
      <c r="N319" s="35"/>
      <c r="O319" s="33"/>
      <c r="P319" s="33"/>
      <c r="Q319" s="33"/>
      <c r="R319" s="33"/>
      <c r="S319" s="36"/>
      <c r="T319" s="43" t="s">
        <v>22</v>
      </c>
      <c r="U319" s="41" t="s">
        <v>16</v>
      </c>
      <c r="V319" s="41" t="s">
        <v>17</v>
      </c>
      <c r="W319" s="44" t="s">
        <v>21</v>
      </c>
      <c r="X319" s="48"/>
      <c r="Y319" s="49"/>
    </row>
    <row r="320" spans="1:25" s="3" customFormat="1" ht="21.6" customHeight="1" x14ac:dyDescent="0.25">
      <c r="A320" s="30">
        <v>46263</v>
      </c>
      <c r="B320" s="31" t="s">
        <v>27</v>
      </c>
      <c r="C320" s="173"/>
      <c r="D320" s="52"/>
      <c r="E320" s="33"/>
      <c r="F320" s="52"/>
      <c r="G320" s="33"/>
      <c r="H320" s="52"/>
      <c r="I320" s="33"/>
      <c r="J320" s="33"/>
      <c r="K320" s="33"/>
      <c r="L320" s="33"/>
      <c r="M320" s="33"/>
      <c r="N320" s="35"/>
      <c r="O320" s="53" t="s">
        <v>20</v>
      </c>
      <c r="P320" s="33"/>
      <c r="Q320" s="53" t="s">
        <v>17</v>
      </c>
      <c r="R320" s="53" t="s">
        <v>21</v>
      </c>
      <c r="S320" s="36"/>
      <c r="T320" s="54"/>
      <c r="U320" s="55"/>
      <c r="V320" s="55"/>
      <c r="W320" s="56"/>
      <c r="X320" s="57" t="s">
        <v>18</v>
      </c>
      <c r="Y320" s="58" t="s">
        <v>22</v>
      </c>
    </row>
    <row r="321" spans="1:25" s="3" customFormat="1" ht="21.6" customHeight="1" thickBot="1" x14ac:dyDescent="0.3">
      <c r="A321" s="30">
        <v>46264</v>
      </c>
      <c r="B321" s="31" t="s">
        <v>28</v>
      </c>
      <c r="C321" s="59"/>
      <c r="D321" s="60"/>
      <c r="E321" s="60"/>
      <c r="F321" s="60"/>
      <c r="G321" s="60"/>
      <c r="H321" s="60"/>
      <c r="I321" s="60"/>
      <c r="J321" s="60"/>
      <c r="K321" s="33"/>
      <c r="L321" s="33"/>
      <c r="M321" s="60"/>
      <c r="N321" s="35"/>
      <c r="O321" s="53" t="s">
        <v>16</v>
      </c>
      <c r="P321" s="53" t="s">
        <v>29</v>
      </c>
      <c r="Q321" s="53" t="s">
        <v>22</v>
      </c>
      <c r="R321" s="53" t="s">
        <v>18</v>
      </c>
      <c r="S321" s="36"/>
      <c r="T321" s="48"/>
      <c r="U321" s="62"/>
      <c r="V321" s="62"/>
      <c r="W321" s="49"/>
      <c r="X321" s="63" t="s">
        <v>16</v>
      </c>
      <c r="Y321" s="47" t="s">
        <v>17</v>
      </c>
    </row>
    <row r="322" spans="1:25" s="3" customFormat="1" ht="21.6" customHeight="1" x14ac:dyDescent="0.25">
      <c r="A322" s="30">
        <v>46265</v>
      </c>
      <c r="B322" s="50" t="s">
        <v>10</v>
      </c>
      <c r="C322" s="32" t="s">
        <v>14</v>
      </c>
      <c r="D322" s="33"/>
      <c r="E322" s="32" t="s">
        <v>11</v>
      </c>
      <c r="F322" s="33"/>
      <c r="G322" s="37" t="s">
        <v>16</v>
      </c>
      <c r="H322" s="33"/>
      <c r="I322" s="32" t="s">
        <v>24</v>
      </c>
      <c r="K322" s="247" t="s">
        <v>20</v>
      </c>
      <c r="M322" s="278" t="s">
        <v>13</v>
      </c>
      <c r="N322" s="35"/>
      <c r="O322" s="33"/>
      <c r="P322" s="33"/>
      <c r="Q322" s="33"/>
      <c r="R322" s="33"/>
      <c r="S322" s="36"/>
      <c r="T322" s="37" t="s">
        <v>21</v>
      </c>
      <c r="U322" s="32" t="s">
        <v>18</v>
      </c>
      <c r="V322" s="32" t="s">
        <v>22</v>
      </c>
      <c r="W322" s="38" t="s">
        <v>16</v>
      </c>
      <c r="X322" s="54"/>
      <c r="Y322" s="56"/>
    </row>
    <row r="323" spans="1:25" s="3" customFormat="1" ht="21.6" customHeight="1" x14ac:dyDescent="0.25">
      <c r="A323" s="30">
        <v>46266</v>
      </c>
      <c r="B323" s="50" t="s">
        <v>19</v>
      </c>
      <c r="C323" s="41" t="s">
        <v>13</v>
      </c>
      <c r="D323" s="33"/>
      <c r="E323" s="41" t="s">
        <v>14</v>
      </c>
      <c r="F323" s="33"/>
      <c r="G323" s="41" t="s">
        <v>24</v>
      </c>
      <c r="H323" s="33"/>
      <c r="I323" s="37" t="s">
        <v>16</v>
      </c>
      <c r="K323" s="44" t="s">
        <v>15</v>
      </c>
      <c r="M323" s="277" t="s">
        <v>14</v>
      </c>
      <c r="N323" s="35"/>
      <c r="O323" s="33"/>
      <c r="P323" s="33"/>
      <c r="Q323" s="33"/>
      <c r="R323" s="33"/>
      <c r="S323" s="36"/>
      <c r="T323" s="43" t="s">
        <v>18</v>
      </c>
      <c r="U323" s="41" t="s">
        <v>22</v>
      </c>
      <c r="V323" s="41" t="s">
        <v>16</v>
      </c>
      <c r="W323" s="44" t="s">
        <v>17</v>
      </c>
      <c r="X323" s="39"/>
      <c r="Y323" s="40"/>
    </row>
    <row r="324" spans="1:25" s="3" customFormat="1" ht="21.6" customHeight="1" x14ac:dyDescent="0.25">
      <c r="A324" s="30">
        <v>46267</v>
      </c>
      <c r="B324" s="50" t="s">
        <v>23</v>
      </c>
      <c r="C324" s="41" t="s">
        <v>13</v>
      </c>
      <c r="D324" s="33"/>
      <c r="E324" s="41" t="s">
        <v>13</v>
      </c>
      <c r="F324" s="33"/>
      <c r="G324" s="41" t="s">
        <v>14</v>
      </c>
      <c r="H324" s="33"/>
      <c r="I324" s="41" t="s">
        <v>24</v>
      </c>
      <c r="K324" s="44" t="s">
        <v>20</v>
      </c>
      <c r="M324" s="278" t="s">
        <v>16</v>
      </c>
      <c r="N324" s="35"/>
      <c r="O324" s="33"/>
      <c r="P324" s="33"/>
      <c r="Q324" s="33"/>
      <c r="R324" s="33"/>
      <c r="S324" s="36"/>
      <c r="T324" s="43" t="s">
        <v>16</v>
      </c>
      <c r="U324" s="41" t="s">
        <v>16</v>
      </c>
      <c r="V324" s="41" t="s">
        <v>17</v>
      </c>
      <c r="W324" s="44" t="s">
        <v>21</v>
      </c>
      <c r="X324" s="39"/>
      <c r="Y324" s="40"/>
    </row>
    <row r="325" spans="1:25" s="3" customFormat="1" ht="21.6" customHeight="1" x14ac:dyDescent="0.25">
      <c r="A325" s="30">
        <v>46268</v>
      </c>
      <c r="B325" s="50" t="s">
        <v>25</v>
      </c>
      <c r="C325" s="37" t="s">
        <v>16</v>
      </c>
      <c r="D325" s="33"/>
      <c r="E325" s="41" t="s">
        <v>13</v>
      </c>
      <c r="F325" s="33"/>
      <c r="G325" s="41" t="s">
        <v>13</v>
      </c>
      <c r="H325" s="33"/>
      <c r="I325" s="41" t="s">
        <v>14</v>
      </c>
      <c r="K325" s="44" t="s">
        <v>15</v>
      </c>
      <c r="M325" s="277" t="s">
        <v>24</v>
      </c>
      <c r="N325" s="35"/>
      <c r="O325" s="33"/>
      <c r="P325" s="33"/>
      <c r="Q325" s="33"/>
      <c r="R325" s="33"/>
      <c r="S325" s="36"/>
      <c r="T325" s="43" t="s">
        <v>16</v>
      </c>
      <c r="U325" s="41" t="s">
        <v>17</v>
      </c>
      <c r="V325" s="41" t="s">
        <v>21</v>
      </c>
      <c r="W325" s="44" t="s">
        <v>18</v>
      </c>
      <c r="X325" s="39"/>
      <c r="Y325" s="40"/>
    </row>
    <row r="326" spans="1:25" s="3" customFormat="1" ht="21.6" customHeight="1" thickBot="1" x14ac:dyDescent="0.3">
      <c r="A326" s="30">
        <v>46269</v>
      </c>
      <c r="B326" s="50" t="s">
        <v>26</v>
      </c>
      <c r="C326" s="64" t="s">
        <v>11</v>
      </c>
      <c r="D326" s="65"/>
      <c r="E326" s="41" t="s">
        <v>13</v>
      </c>
      <c r="F326" s="65"/>
      <c r="G326" s="37" t="s">
        <v>16</v>
      </c>
      <c r="H326" s="65"/>
      <c r="I326" s="64" t="s">
        <v>13</v>
      </c>
      <c r="J326" s="94"/>
      <c r="K326" s="248" t="s">
        <v>20</v>
      </c>
      <c r="M326" s="280" t="s">
        <v>14</v>
      </c>
      <c r="N326" s="25"/>
      <c r="O326" s="65"/>
      <c r="P326" s="65"/>
      <c r="Q326" s="65"/>
      <c r="R326" s="65"/>
      <c r="S326" s="67"/>
      <c r="T326" s="43" t="s">
        <v>16</v>
      </c>
      <c r="U326" s="41" t="s">
        <v>21</v>
      </c>
      <c r="V326" s="41" t="s">
        <v>18</v>
      </c>
      <c r="W326" s="44" t="s">
        <v>16</v>
      </c>
      <c r="X326" s="48"/>
      <c r="Y326" s="49"/>
    </row>
    <row r="327" spans="1:25" ht="21.6" customHeight="1" x14ac:dyDescent="0.25">
      <c r="A327" s="30">
        <v>46270</v>
      </c>
      <c r="B327" s="84" t="s">
        <v>27</v>
      </c>
      <c r="C327" s="85"/>
      <c r="D327" s="7"/>
      <c r="E327" s="7"/>
      <c r="F327" s="7"/>
      <c r="G327" s="7"/>
      <c r="H327" s="7"/>
      <c r="I327" s="7"/>
      <c r="J327" s="7"/>
      <c r="K327" s="7"/>
      <c r="L327" s="33"/>
      <c r="M327" s="7"/>
      <c r="N327" s="20"/>
      <c r="O327" s="86" t="s">
        <v>15</v>
      </c>
      <c r="P327" s="41" t="s">
        <v>29</v>
      </c>
      <c r="Q327" s="86" t="s">
        <v>21</v>
      </c>
      <c r="R327" s="86" t="s">
        <v>18</v>
      </c>
      <c r="S327" s="87"/>
      <c r="T327" s="54"/>
      <c r="U327" s="55"/>
      <c r="V327" s="55"/>
      <c r="W327" s="56"/>
      <c r="X327" s="57" t="s">
        <v>17</v>
      </c>
      <c r="Y327" s="58" t="s">
        <v>18</v>
      </c>
    </row>
    <row r="328" spans="1:25" ht="21.6" customHeight="1" thickBot="1" x14ac:dyDescent="0.3">
      <c r="A328" s="30">
        <v>46271</v>
      </c>
      <c r="B328" s="50" t="s">
        <v>28</v>
      </c>
      <c r="C328" s="59"/>
      <c r="D328" s="60"/>
      <c r="E328" s="60"/>
      <c r="F328" s="60"/>
      <c r="G328" s="60"/>
      <c r="H328" s="60"/>
      <c r="I328" s="60"/>
      <c r="J328" s="60"/>
      <c r="K328" s="60"/>
      <c r="L328" s="33"/>
      <c r="M328" s="60"/>
      <c r="N328" s="35"/>
      <c r="O328" s="41" t="s">
        <v>17</v>
      </c>
      <c r="P328" s="3"/>
      <c r="Q328" s="41" t="s">
        <v>22</v>
      </c>
      <c r="R328" s="41" t="s">
        <v>16</v>
      </c>
      <c r="S328" s="3"/>
      <c r="T328" s="48"/>
      <c r="U328" s="62"/>
      <c r="V328" s="62"/>
      <c r="W328" s="49"/>
      <c r="X328" s="63" t="s">
        <v>21</v>
      </c>
      <c r="Y328" s="47" t="s">
        <v>16</v>
      </c>
    </row>
    <row r="329" spans="1:25" ht="21.6" customHeight="1" thickBot="1" x14ac:dyDescent="0.3">
      <c r="A329" s="30">
        <v>46272</v>
      </c>
      <c r="B329" s="50" t="s">
        <v>10</v>
      </c>
      <c r="C329" s="135" t="s">
        <v>13</v>
      </c>
      <c r="D329" s="113"/>
      <c r="E329" s="135" t="s">
        <v>14</v>
      </c>
      <c r="F329" s="113"/>
      <c r="G329" s="195" t="s">
        <v>11</v>
      </c>
      <c r="H329" s="113"/>
      <c r="I329" s="121" t="s">
        <v>16</v>
      </c>
      <c r="J329" s="3"/>
      <c r="K329" s="250" t="s">
        <v>15</v>
      </c>
      <c r="L329" s="3"/>
      <c r="M329" s="203" t="s">
        <v>16</v>
      </c>
      <c r="N329" s="35"/>
      <c r="O329" s="33"/>
      <c r="P329" s="33"/>
      <c r="Q329" s="33"/>
      <c r="R329" s="33"/>
      <c r="S329" s="36"/>
      <c r="T329" s="37" t="s">
        <v>17</v>
      </c>
      <c r="U329" s="32" t="s">
        <v>16</v>
      </c>
      <c r="V329" s="32" t="s">
        <v>18</v>
      </c>
      <c r="W329" s="38" t="s">
        <v>22</v>
      </c>
      <c r="X329" s="54"/>
      <c r="Y329" s="56"/>
    </row>
    <row r="330" spans="1:25" ht="21.6" customHeight="1" thickBot="1" x14ac:dyDescent="0.3">
      <c r="A330" s="30">
        <v>46273</v>
      </c>
      <c r="B330" s="50" t="s">
        <v>19</v>
      </c>
      <c r="C330" s="135" t="s">
        <v>13</v>
      </c>
      <c r="D330" s="33"/>
      <c r="E330" s="103" t="s">
        <v>13</v>
      </c>
      <c r="F330" s="33"/>
      <c r="G330" s="196" t="s">
        <v>14</v>
      </c>
      <c r="H330" s="33"/>
      <c r="I330" s="103" t="s">
        <v>24</v>
      </c>
      <c r="J330" s="3"/>
      <c r="K330" s="251" t="s">
        <v>20</v>
      </c>
      <c r="L330" s="3"/>
      <c r="M330" s="203" t="s">
        <v>16</v>
      </c>
      <c r="N330" s="35"/>
      <c r="O330" s="33"/>
      <c r="P330" s="33"/>
      <c r="Q330" s="33"/>
      <c r="R330" s="33"/>
      <c r="S330" s="36"/>
      <c r="T330" s="43" t="s">
        <v>21</v>
      </c>
      <c r="U330" s="41" t="s">
        <v>18</v>
      </c>
      <c r="V330" s="41" t="s">
        <v>16</v>
      </c>
      <c r="W330" s="44" t="s">
        <v>16</v>
      </c>
      <c r="X330" s="39"/>
      <c r="Y330" s="40"/>
    </row>
    <row r="331" spans="1:25" ht="21.6" customHeight="1" thickBot="1" x14ac:dyDescent="0.3">
      <c r="A331" s="30">
        <v>46274</v>
      </c>
      <c r="B331" s="50" t="s">
        <v>23</v>
      </c>
      <c r="C331" s="121" t="s">
        <v>16</v>
      </c>
      <c r="D331" s="33"/>
      <c r="E331" s="121" t="s">
        <v>16</v>
      </c>
      <c r="F331" s="33"/>
      <c r="G331" s="103" t="s">
        <v>13</v>
      </c>
      <c r="H331" s="33"/>
      <c r="I331" s="104" t="s">
        <v>14</v>
      </c>
      <c r="J331" s="3"/>
      <c r="K331" s="251" t="s">
        <v>15</v>
      </c>
      <c r="L331" s="3"/>
      <c r="M331" s="179" t="s">
        <v>24</v>
      </c>
      <c r="N331" s="35"/>
      <c r="O331" s="33"/>
      <c r="P331" s="33"/>
      <c r="Q331" s="33"/>
      <c r="R331" s="33"/>
      <c r="S331" s="36"/>
      <c r="T331" s="43" t="s">
        <v>18</v>
      </c>
      <c r="U331" s="41" t="s">
        <v>22</v>
      </c>
      <c r="V331" s="41" t="s">
        <v>16</v>
      </c>
      <c r="W331" s="44" t="s">
        <v>16</v>
      </c>
      <c r="X331" s="39"/>
      <c r="Y331" s="40"/>
    </row>
    <row r="332" spans="1:25" ht="21.6" customHeight="1" thickBot="1" x14ac:dyDescent="0.3">
      <c r="A332" s="30">
        <v>46275</v>
      </c>
      <c r="B332" s="50" t="s">
        <v>25</v>
      </c>
      <c r="C332" s="105" t="s">
        <v>11</v>
      </c>
      <c r="D332" s="33"/>
      <c r="E332" s="121" t="s">
        <v>16</v>
      </c>
      <c r="F332" s="33"/>
      <c r="G332" s="104" t="s">
        <v>11</v>
      </c>
      <c r="H332" s="33"/>
      <c r="I332" s="105" t="s">
        <v>13</v>
      </c>
      <c r="J332" s="3"/>
      <c r="K332" s="251" t="s">
        <v>20</v>
      </c>
      <c r="L332" s="3"/>
      <c r="M332" s="179" t="s">
        <v>14</v>
      </c>
      <c r="N332" s="35"/>
      <c r="O332" s="33"/>
      <c r="P332" s="33"/>
      <c r="Q332" s="33"/>
      <c r="R332" s="33"/>
      <c r="S332" s="36"/>
      <c r="T332" s="43" t="s">
        <v>22</v>
      </c>
      <c r="U332" s="41" t="s">
        <v>16</v>
      </c>
      <c r="V332" s="41" t="s">
        <v>17</v>
      </c>
      <c r="W332" s="44" t="s">
        <v>21</v>
      </c>
      <c r="X332" s="39"/>
      <c r="Y332" s="40"/>
    </row>
    <row r="333" spans="1:25" ht="21.6" customHeight="1" thickBot="1" x14ac:dyDescent="0.3">
      <c r="A333" s="30">
        <v>46276</v>
      </c>
      <c r="B333" s="101" t="s">
        <v>26</v>
      </c>
      <c r="C333" s="121" t="s">
        <v>16</v>
      </c>
      <c r="D333" s="120"/>
      <c r="E333" s="109" t="s">
        <v>11</v>
      </c>
      <c r="F333" s="120"/>
      <c r="G333" s="121" t="s">
        <v>16</v>
      </c>
      <c r="H333" s="120"/>
      <c r="I333" s="135" t="s">
        <v>14</v>
      </c>
      <c r="J333" s="3"/>
      <c r="K333" s="252" t="s">
        <v>15</v>
      </c>
      <c r="L333" s="3"/>
      <c r="M333" s="253" t="s">
        <v>13</v>
      </c>
      <c r="N333" s="35"/>
      <c r="O333" s="33"/>
      <c r="P333" s="33"/>
      <c r="Q333" s="33"/>
      <c r="R333" s="33"/>
      <c r="S333" s="36"/>
      <c r="T333" s="43" t="s">
        <v>16</v>
      </c>
      <c r="U333" s="41" t="s">
        <v>17</v>
      </c>
      <c r="V333" s="41" t="s">
        <v>21</v>
      </c>
      <c r="W333" s="44" t="s">
        <v>18</v>
      </c>
      <c r="X333" s="48"/>
      <c r="Y333" s="49"/>
    </row>
    <row r="334" spans="1:25" ht="21.6" customHeight="1" x14ac:dyDescent="0.25">
      <c r="A334" s="30">
        <v>46277</v>
      </c>
      <c r="B334" s="50" t="s">
        <v>27</v>
      </c>
      <c r="C334" s="3"/>
      <c r="D334" s="33"/>
      <c r="E334" s="3"/>
      <c r="F334" s="33"/>
      <c r="G334" s="3"/>
      <c r="H334" s="33"/>
      <c r="I334" s="3"/>
      <c r="J334" s="3"/>
      <c r="K334" s="3"/>
      <c r="L334" s="3"/>
      <c r="M334" s="3"/>
      <c r="N334" s="35"/>
      <c r="O334" s="41" t="s">
        <v>20</v>
      </c>
      <c r="P334" s="3"/>
      <c r="Q334" s="41" t="s">
        <v>18</v>
      </c>
      <c r="R334" s="41" t="s">
        <v>22</v>
      </c>
      <c r="S334" s="36"/>
      <c r="T334" s="54"/>
      <c r="U334" s="55"/>
      <c r="V334" s="55"/>
      <c r="W334" s="56"/>
      <c r="X334" s="57" t="s">
        <v>22</v>
      </c>
      <c r="Y334" s="58" t="s">
        <v>16</v>
      </c>
    </row>
    <row r="335" spans="1:25" ht="21.6" customHeight="1" thickBot="1" x14ac:dyDescent="0.3">
      <c r="A335" s="30">
        <v>46278</v>
      </c>
      <c r="B335" s="50" t="s">
        <v>28</v>
      </c>
      <c r="C335" s="3"/>
      <c r="D335" s="33"/>
      <c r="E335" s="3"/>
      <c r="F335" s="33"/>
      <c r="G335" s="3"/>
      <c r="H335" s="33"/>
      <c r="I335" s="3"/>
      <c r="J335" s="3"/>
      <c r="K335" s="3"/>
      <c r="L335" s="3"/>
      <c r="M335" s="3"/>
      <c r="N335" s="35"/>
      <c r="O335" s="41" t="s">
        <v>21</v>
      </c>
      <c r="P335" s="41" t="s">
        <v>29</v>
      </c>
      <c r="Q335" s="41" t="s">
        <v>16</v>
      </c>
      <c r="R335" s="41" t="s">
        <v>17</v>
      </c>
      <c r="S335" s="36"/>
      <c r="T335" s="48"/>
      <c r="U335" s="62"/>
      <c r="V335" s="62"/>
      <c r="W335" s="49"/>
      <c r="X335" s="63" t="s">
        <v>17</v>
      </c>
      <c r="Y335" s="47" t="s">
        <v>21</v>
      </c>
    </row>
    <row r="336" spans="1:25" ht="21.6" customHeight="1" thickBot="1" x14ac:dyDescent="0.3">
      <c r="A336" s="30">
        <v>46279</v>
      </c>
      <c r="B336" s="50" t="s">
        <v>10</v>
      </c>
      <c r="C336" s="121" t="s">
        <v>16</v>
      </c>
      <c r="D336" s="113"/>
      <c r="E336" s="125" t="s">
        <v>11</v>
      </c>
      <c r="F336" s="113"/>
      <c r="G336" s="125" t="s">
        <v>13</v>
      </c>
      <c r="H336" s="113"/>
      <c r="I336" s="125" t="s">
        <v>14</v>
      </c>
      <c r="J336" s="144"/>
      <c r="K336" s="247" t="s">
        <v>20</v>
      </c>
      <c r="L336" s="3"/>
      <c r="M336" s="276" t="s">
        <v>24</v>
      </c>
      <c r="N336" s="35"/>
      <c r="O336" s="33"/>
      <c r="P336" s="33"/>
      <c r="Q336" s="33"/>
      <c r="R336" s="33"/>
      <c r="S336" s="36"/>
      <c r="T336" s="37" t="s">
        <v>18</v>
      </c>
      <c r="U336" s="32" t="s">
        <v>22</v>
      </c>
      <c r="V336" s="32" t="s">
        <v>16</v>
      </c>
      <c r="W336" s="38" t="s">
        <v>17</v>
      </c>
      <c r="X336" s="54"/>
      <c r="Y336" s="56"/>
    </row>
    <row r="337" spans="1:25" ht="21.6" customHeight="1" thickBot="1" x14ac:dyDescent="0.3">
      <c r="A337" s="30">
        <v>46280</v>
      </c>
      <c r="B337" s="50" t="s">
        <v>19</v>
      </c>
      <c r="C337" s="127" t="s">
        <v>11</v>
      </c>
      <c r="D337" s="33"/>
      <c r="E337" s="41" t="s">
        <v>13</v>
      </c>
      <c r="F337" s="33"/>
      <c r="G337" s="121" t="s">
        <v>16</v>
      </c>
      <c r="H337" s="33"/>
      <c r="I337" s="121" t="s">
        <v>16</v>
      </c>
      <c r="J337" s="3"/>
      <c r="K337" s="44" t="s">
        <v>15</v>
      </c>
      <c r="L337" s="3"/>
      <c r="M337" s="277" t="s">
        <v>14</v>
      </c>
      <c r="N337" s="35"/>
      <c r="O337" s="33"/>
      <c r="P337" s="33"/>
      <c r="Q337" s="33"/>
      <c r="R337" s="33"/>
      <c r="S337" s="36"/>
      <c r="T337" s="43" t="s">
        <v>22</v>
      </c>
      <c r="U337" s="41" t="s">
        <v>16</v>
      </c>
      <c r="V337" s="41" t="s">
        <v>17</v>
      </c>
      <c r="W337" s="44" t="s">
        <v>21</v>
      </c>
      <c r="X337" s="39"/>
      <c r="Y337" s="40"/>
    </row>
    <row r="338" spans="1:25" ht="21.6" customHeight="1" thickBot="1" x14ac:dyDescent="0.3">
      <c r="A338" s="30">
        <v>46281</v>
      </c>
      <c r="B338" s="50" t="s">
        <v>23</v>
      </c>
      <c r="C338" s="127" t="s">
        <v>14</v>
      </c>
      <c r="D338" s="33"/>
      <c r="E338" s="41" t="s">
        <v>11</v>
      </c>
      <c r="F338" s="33"/>
      <c r="G338" s="121" t="s">
        <v>16</v>
      </c>
      <c r="H338" s="33"/>
      <c r="I338" s="41" t="s">
        <v>13</v>
      </c>
      <c r="J338" s="3"/>
      <c r="K338" s="44" t="s">
        <v>20</v>
      </c>
      <c r="L338" s="3"/>
      <c r="M338" s="277" t="s">
        <v>13</v>
      </c>
      <c r="N338" s="35"/>
      <c r="O338" s="33"/>
      <c r="P338" s="33"/>
      <c r="Q338" s="33"/>
      <c r="R338" s="33"/>
      <c r="S338" s="36"/>
      <c r="T338" s="43" t="s">
        <v>16</v>
      </c>
      <c r="U338" s="43" t="s">
        <v>16</v>
      </c>
      <c r="V338" s="41" t="s">
        <v>21</v>
      </c>
      <c r="W338" s="44" t="s">
        <v>18</v>
      </c>
      <c r="X338" s="39"/>
      <c r="Y338" s="40"/>
    </row>
    <row r="339" spans="1:25" ht="21.6" customHeight="1" thickBot="1" x14ac:dyDescent="0.3">
      <c r="A339" s="30">
        <v>46282</v>
      </c>
      <c r="B339" s="50" t="s">
        <v>25</v>
      </c>
      <c r="C339" s="127" t="s">
        <v>13</v>
      </c>
      <c r="D339" s="33"/>
      <c r="E339" s="41" t="s">
        <v>14</v>
      </c>
      <c r="F339" s="33"/>
      <c r="G339" s="41" t="s">
        <v>11</v>
      </c>
      <c r="H339" s="33"/>
      <c r="I339" s="121" t="s">
        <v>16</v>
      </c>
      <c r="J339" s="3"/>
      <c r="K339" s="44" t="s">
        <v>15</v>
      </c>
      <c r="L339" s="3"/>
      <c r="M339" s="277" t="s">
        <v>13</v>
      </c>
      <c r="N339" s="35"/>
      <c r="O339" s="33"/>
      <c r="P339" s="33"/>
      <c r="Q339" s="33"/>
      <c r="R339" s="33"/>
      <c r="S339" s="36"/>
      <c r="T339" s="43" t="s">
        <v>17</v>
      </c>
      <c r="U339" s="41" t="s">
        <v>21</v>
      </c>
      <c r="V339" s="41" t="s">
        <v>18</v>
      </c>
      <c r="W339" s="44" t="s">
        <v>16</v>
      </c>
      <c r="X339" s="39"/>
      <c r="Y339" s="40"/>
    </row>
    <row r="340" spans="1:25" ht="21.6" customHeight="1" thickBot="1" x14ac:dyDescent="0.3">
      <c r="A340" s="30">
        <v>46283</v>
      </c>
      <c r="B340" s="101" t="s">
        <v>26</v>
      </c>
      <c r="C340" s="121" t="s">
        <v>16</v>
      </c>
      <c r="D340" s="120"/>
      <c r="E340" s="121" t="s">
        <v>13</v>
      </c>
      <c r="F340" s="120"/>
      <c r="G340" s="121" t="s">
        <v>14</v>
      </c>
      <c r="H340" s="120"/>
      <c r="I340" s="121" t="s">
        <v>11</v>
      </c>
      <c r="J340" s="264"/>
      <c r="K340" s="248" t="s">
        <v>20</v>
      </c>
      <c r="L340" s="3"/>
      <c r="M340" s="203" t="s">
        <v>16</v>
      </c>
      <c r="N340" s="35"/>
      <c r="O340" s="33"/>
      <c r="P340" s="33"/>
      <c r="Q340" s="33"/>
      <c r="R340" s="33"/>
      <c r="S340" s="36"/>
      <c r="T340" s="43" t="s">
        <v>16</v>
      </c>
      <c r="U340" s="41" t="s">
        <v>18</v>
      </c>
      <c r="V340" s="41" t="s">
        <v>22</v>
      </c>
      <c r="W340" s="44" t="s">
        <v>16</v>
      </c>
      <c r="X340" s="48"/>
      <c r="Y340" s="49"/>
    </row>
    <row r="341" spans="1:25" ht="21.6" customHeight="1" x14ac:dyDescent="0.25">
      <c r="A341" s="30">
        <v>46284</v>
      </c>
      <c r="B341" s="31" t="s">
        <v>27</v>
      </c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5"/>
      <c r="O341" s="41" t="s">
        <v>15</v>
      </c>
      <c r="P341" s="41" t="s">
        <v>29</v>
      </c>
      <c r="Q341" s="41" t="s">
        <v>22</v>
      </c>
      <c r="R341" s="41" t="s">
        <v>16</v>
      </c>
      <c r="S341" s="36"/>
      <c r="T341" s="54"/>
      <c r="U341" s="55"/>
      <c r="V341" s="55"/>
      <c r="W341" s="56"/>
      <c r="X341" s="57" t="s">
        <v>17</v>
      </c>
      <c r="Y341" s="58" t="s">
        <v>21</v>
      </c>
    </row>
    <row r="342" spans="1:25" ht="21.6" customHeight="1" thickBot="1" x14ac:dyDescent="0.3">
      <c r="A342" s="30">
        <v>46285</v>
      </c>
      <c r="B342" s="31" t="s">
        <v>28</v>
      </c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5"/>
      <c r="O342" s="32" t="s">
        <v>18</v>
      </c>
      <c r="P342" s="3"/>
      <c r="Q342" s="41" t="s">
        <v>17</v>
      </c>
      <c r="R342" s="32" t="s">
        <v>21</v>
      </c>
      <c r="S342" s="36"/>
      <c r="T342" s="48"/>
      <c r="U342" s="62"/>
      <c r="V342" s="62"/>
      <c r="W342" s="49"/>
      <c r="X342" s="63" t="s">
        <v>18</v>
      </c>
      <c r="Y342" s="47" t="s">
        <v>22</v>
      </c>
    </row>
    <row r="343" spans="1:25" ht="21.6" customHeight="1" x14ac:dyDescent="0.25">
      <c r="A343" s="30">
        <v>46286</v>
      </c>
      <c r="B343" s="50" t="s">
        <v>10</v>
      </c>
      <c r="C343" s="103" t="s">
        <v>11</v>
      </c>
      <c r="D343" s="33"/>
      <c r="E343" s="37" t="s">
        <v>16</v>
      </c>
      <c r="F343" s="33"/>
      <c r="G343" s="103" t="s">
        <v>13</v>
      </c>
      <c r="H343" s="33"/>
      <c r="I343" s="103" t="s">
        <v>13</v>
      </c>
      <c r="J343" s="3"/>
      <c r="K343" s="247" t="s">
        <v>15</v>
      </c>
      <c r="L343" s="3"/>
      <c r="M343" s="178" t="s">
        <v>14</v>
      </c>
      <c r="N343" s="35"/>
      <c r="O343" s="33"/>
      <c r="P343" s="33"/>
      <c r="Q343" s="33"/>
      <c r="R343" s="33"/>
      <c r="S343" s="36"/>
      <c r="T343" s="37" t="s">
        <v>16</v>
      </c>
      <c r="U343" s="32" t="s">
        <v>17</v>
      </c>
      <c r="V343" s="32" t="s">
        <v>16</v>
      </c>
      <c r="W343" s="38" t="s">
        <v>18</v>
      </c>
      <c r="X343" s="54"/>
      <c r="Y343" s="56"/>
    </row>
    <row r="344" spans="1:25" ht="21.6" customHeight="1" x14ac:dyDescent="0.25">
      <c r="A344" s="30">
        <v>46287</v>
      </c>
      <c r="B344" s="50" t="s">
        <v>19</v>
      </c>
      <c r="C344" s="104" t="s">
        <v>14</v>
      </c>
      <c r="D344" s="33"/>
      <c r="E344" s="104" t="s">
        <v>11</v>
      </c>
      <c r="F344" s="33"/>
      <c r="G344" s="37" t="s">
        <v>16</v>
      </c>
      <c r="H344" s="33"/>
      <c r="I344" s="37" t="s">
        <v>16</v>
      </c>
      <c r="J344" s="3"/>
      <c r="K344" s="44" t="s">
        <v>20</v>
      </c>
      <c r="L344" s="3"/>
      <c r="M344" s="179" t="s">
        <v>13</v>
      </c>
      <c r="N344" s="35"/>
      <c r="O344" s="33"/>
      <c r="P344" s="33"/>
      <c r="Q344" s="33"/>
      <c r="R344" s="33"/>
      <c r="S344" s="36"/>
      <c r="T344" s="43" t="s">
        <v>17</v>
      </c>
      <c r="U344" s="41" t="s">
        <v>21</v>
      </c>
      <c r="V344" s="41" t="s">
        <v>18</v>
      </c>
      <c r="W344" s="44" t="s">
        <v>22</v>
      </c>
      <c r="X344" s="39"/>
      <c r="Y344" s="40"/>
    </row>
    <row r="345" spans="1:25" ht="21.6" customHeight="1" x14ac:dyDescent="0.25">
      <c r="A345" s="30">
        <v>46288</v>
      </c>
      <c r="B345" s="50" t="s">
        <v>23</v>
      </c>
      <c r="C345" s="104" t="s">
        <v>13</v>
      </c>
      <c r="D345" s="33"/>
      <c r="E345" s="104" t="s">
        <v>14</v>
      </c>
      <c r="F345" s="33"/>
      <c r="G345" s="37" t="s">
        <v>16</v>
      </c>
      <c r="H345" s="33"/>
      <c r="I345" s="104" t="s">
        <v>14</v>
      </c>
      <c r="J345" s="3"/>
      <c r="K345" s="44" t="s">
        <v>15</v>
      </c>
      <c r="L345" s="3"/>
      <c r="M345" s="179" t="s">
        <v>24</v>
      </c>
      <c r="N345" s="35"/>
      <c r="O345" s="33"/>
      <c r="P345" s="33"/>
      <c r="Q345" s="33"/>
      <c r="R345" s="33"/>
      <c r="S345" s="36"/>
      <c r="T345" s="43" t="s">
        <v>21</v>
      </c>
      <c r="U345" s="41" t="s">
        <v>18</v>
      </c>
      <c r="V345" s="41" t="s">
        <v>22</v>
      </c>
      <c r="W345" s="44" t="s">
        <v>16</v>
      </c>
      <c r="X345" s="39"/>
      <c r="Y345" s="40"/>
    </row>
    <row r="346" spans="1:25" ht="21.6" customHeight="1" x14ac:dyDescent="0.25">
      <c r="A346" s="30">
        <v>46289</v>
      </c>
      <c r="B346" s="50" t="s">
        <v>25</v>
      </c>
      <c r="C346" s="104" t="s">
        <v>11</v>
      </c>
      <c r="D346" s="33"/>
      <c r="E346" s="104" t="s">
        <v>13</v>
      </c>
      <c r="F346" s="33"/>
      <c r="G346" s="104" t="s">
        <v>14</v>
      </c>
      <c r="H346" s="33"/>
      <c r="I346" s="104" t="s">
        <v>24</v>
      </c>
      <c r="J346" s="3"/>
      <c r="K346" s="44" t="s">
        <v>20</v>
      </c>
      <c r="L346" s="3"/>
      <c r="M346" s="278" t="s">
        <v>16</v>
      </c>
      <c r="N346" s="35"/>
      <c r="O346" s="33"/>
      <c r="P346" s="33"/>
      <c r="Q346" s="33"/>
      <c r="R346" s="33"/>
      <c r="S346" s="36"/>
      <c r="T346" s="43" t="s">
        <v>18</v>
      </c>
      <c r="U346" s="41" t="s">
        <v>16</v>
      </c>
      <c r="V346" s="41" t="s">
        <v>16</v>
      </c>
      <c r="W346" s="44" t="s">
        <v>17</v>
      </c>
      <c r="X346" s="39"/>
      <c r="Y346" s="40"/>
    </row>
    <row r="347" spans="1:25" ht="21.6" customHeight="1" thickBot="1" x14ac:dyDescent="0.3">
      <c r="A347" s="30">
        <v>46290</v>
      </c>
      <c r="B347" s="101" t="s">
        <v>26</v>
      </c>
      <c r="C347" s="37" t="s">
        <v>16</v>
      </c>
      <c r="D347" s="33"/>
      <c r="E347" s="37" t="s">
        <v>11</v>
      </c>
      <c r="F347" s="33"/>
      <c r="G347" s="105" t="s">
        <v>13</v>
      </c>
      <c r="H347" s="33"/>
      <c r="I347" s="105" t="s">
        <v>14</v>
      </c>
      <c r="J347" s="3"/>
      <c r="K347" s="248" t="s">
        <v>15</v>
      </c>
      <c r="L347" s="3"/>
      <c r="M347" s="279" t="s">
        <v>24</v>
      </c>
      <c r="N347" s="35"/>
      <c r="O347" s="33"/>
      <c r="P347" s="33"/>
      <c r="Q347" s="33"/>
      <c r="R347" s="33"/>
      <c r="S347" s="36"/>
      <c r="T347" s="43" t="s">
        <v>22</v>
      </c>
      <c r="U347" s="41" t="s">
        <v>16</v>
      </c>
      <c r="V347" s="41" t="s">
        <v>17</v>
      </c>
      <c r="W347" s="44" t="s">
        <v>21</v>
      </c>
      <c r="X347" s="48"/>
      <c r="Y347" s="49"/>
    </row>
    <row r="348" spans="1:25" ht="21.6" customHeight="1" x14ac:dyDescent="0.25">
      <c r="A348" s="30">
        <v>46291</v>
      </c>
      <c r="B348" s="31" t="s">
        <v>27</v>
      </c>
      <c r="C348" s="173"/>
      <c r="D348" s="52"/>
      <c r="E348" s="33"/>
      <c r="F348" s="52"/>
      <c r="G348" s="33"/>
      <c r="H348" s="52"/>
      <c r="I348" s="33"/>
      <c r="J348" s="33"/>
      <c r="K348" s="33"/>
      <c r="L348" s="33"/>
      <c r="M348" s="33"/>
      <c r="N348" s="35"/>
      <c r="O348" s="53" t="s">
        <v>20</v>
      </c>
      <c r="P348" s="33"/>
      <c r="Q348" s="53" t="s">
        <v>17</v>
      </c>
      <c r="R348" s="53" t="s">
        <v>21</v>
      </c>
      <c r="S348" s="36"/>
      <c r="T348" s="54"/>
      <c r="U348" s="55"/>
      <c r="V348" s="55"/>
      <c r="W348" s="56"/>
      <c r="X348" s="57" t="s">
        <v>18</v>
      </c>
      <c r="Y348" s="58" t="s">
        <v>22</v>
      </c>
    </row>
    <row r="349" spans="1:25" ht="21.6" customHeight="1" thickBot="1" x14ac:dyDescent="0.3">
      <c r="A349" s="30">
        <v>46292</v>
      </c>
      <c r="B349" s="31" t="s">
        <v>28</v>
      </c>
      <c r="C349" s="59"/>
      <c r="D349" s="60"/>
      <c r="E349" s="60"/>
      <c r="F349" s="60"/>
      <c r="G349" s="60"/>
      <c r="H349" s="60"/>
      <c r="I349" s="60"/>
      <c r="J349" s="60"/>
      <c r="K349" s="33"/>
      <c r="L349" s="33"/>
      <c r="M349" s="60"/>
      <c r="N349" s="35"/>
      <c r="O349" s="53" t="s">
        <v>16</v>
      </c>
      <c r="P349" s="53" t="s">
        <v>29</v>
      </c>
      <c r="Q349" s="53" t="s">
        <v>22</v>
      </c>
      <c r="R349" s="53" t="s">
        <v>18</v>
      </c>
      <c r="S349" s="36"/>
      <c r="T349" s="48"/>
      <c r="U349" s="62"/>
      <c r="V349" s="62"/>
      <c r="W349" s="49"/>
      <c r="X349" s="63" t="s">
        <v>16</v>
      </c>
      <c r="Y349" s="47" t="s">
        <v>17</v>
      </c>
    </row>
    <row r="350" spans="1:25" ht="21.6" customHeight="1" x14ac:dyDescent="0.25">
      <c r="A350" s="30">
        <v>46293</v>
      </c>
      <c r="B350" s="50" t="s">
        <v>10</v>
      </c>
      <c r="C350" s="32" t="s">
        <v>14</v>
      </c>
      <c r="D350" s="33"/>
      <c r="E350" s="32" t="s">
        <v>11</v>
      </c>
      <c r="F350" s="33"/>
      <c r="G350" s="37" t="s">
        <v>16</v>
      </c>
      <c r="H350" s="33"/>
      <c r="I350" s="32" t="s">
        <v>24</v>
      </c>
      <c r="J350" s="3"/>
      <c r="K350" s="247" t="s">
        <v>20</v>
      </c>
      <c r="L350" s="3"/>
      <c r="M350" s="278" t="s">
        <v>13</v>
      </c>
      <c r="N350" s="35"/>
      <c r="O350" s="33"/>
      <c r="P350" s="33"/>
      <c r="Q350" s="33"/>
      <c r="R350" s="33"/>
      <c r="S350" s="36"/>
      <c r="T350" s="37" t="s">
        <v>21</v>
      </c>
      <c r="U350" s="32" t="s">
        <v>18</v>
      </c>
      <c r="V350" s="32" t="s">
        <v>22</v>
      </c>
      <c r="W350" s="38" t="s">
        <v>16</v>
      </c>
      <c r="X350" s="54"/>
      <c r="Y350" s="56"/>
    </row>
    <row r="351" spans="1:25" ht="21.6" customHeight="1" x14ac:dyDescent="0.25">
      <c r="A351" s="30">
        <v>46294</v>
      </c>
      <c r="B351" s="50" t="s">
        <v>19</v>
      </c>
      <c r="C351" s="41" t="s">
        <v>13</v>
      </c>
      <c r="D351" s="33"/>
      <c r="E351" s="41" t="s">
        <v>14</v>
      </c>
      <c r="F351" s="33"/>
      <c r="G351" s="41" t="s">
        <v>24</v>
      </c>
      <c r="H351" s="33"/>
      <c r="I351" s="37" t="s">
        <v>16</v>
      </c>
      <c r="J351" s="3"/>
      <c r="K351" s="44" t="s">
        <v>15</v>
      </c>
      <c r="L351" s="3"/>
      <c r="M351" s="277" t="s">
        <v>14</v>
      </c>
      <c r="N351" s="35"/>
      <c r="O351" s="33"/>
      <c r="P351" s="33"/>
      <c r="Q351" s="33"/>
      <c r="R351" s="33"/>
      <c r="S351" s="36"/>
      <c r="T351" s="43" t="s">
        <v>18</v>
      </c>
      <c r="U351" s="41" t="s">
        <v>22</v>
      </c>
      <c r="V351" s="41" t="s">
        <v>16</v>
      </c>
      <c r="W351" s="44" t="s">
        <v>17</v>
      </c>
      <c r="X351" s="39"/>
      <c r="Y351" s="40"/>
    </row>
    <row r="352" spans="1:25" ht="21.6" customHeight="1" x14ac:dyDescent="0.25">
      <c r="A352" s="30">
        <v>46295</v>
      </c>
      <c r="B352" s="50" t="s">
        <v>23</v>
      </c>
      <c r="C352" s="41" t="s">
        <v>13</v>
      </c>
      <c r="D352" s="33"/>
      <c r="E352" s="41" t="s">
        <v>13</v>
      </c>
      <c r="F352" s="33"/>
      <c r="G352" s="41" t="s">
        <v>14</v>
      </c>
      <c r="H352" s="33"/>
      <c r="I352" s="41" t="s">
        <v>24</v>
      </c>
      <c r="J352" s="3"/>
      <c r="K352" s="44" t="s">
        <v>20</v>
      </c>
      <c r="L352" s="3"/>
      <c r="M352" s="278" t="s">
        <v>16</v>
      </c>
      <c r="N352" s="35"/>
      <c r="O352" s="33"/>
      <c r="P352" s="33"/>
      <c r="Q352" s="33"/>
      <c r="R352" s="33"/>
      <c r="S352" s="36"/>
      <c r="T352" s="43" t="s">
        <v>16</v>
      </c>
      <c r="U352" s="41" t="s">
        <v>16</v>
      </c>
      <c r="V352" s="41" t="s">
        <v>17</v>
      </c>
      <c r="W352" s="44" t="s">
        <v>21</v>
      </c>
      <c r="X352" s="39"/>
      <c r="Y352" s="40"/>
    </row>
    <row r="353" spans="1:25" ht="21.6" customHeight="1" x14ac:dyDescent="0.25">
      <c r="A353" s="30">
        <v>46296</v>
      </c>
      <c r="B353" s="50" t="s">
        <v>25</v>
      </c>
      <c r="C353" s="37" t="s">
        <v>16</v>
      </c>
      <c r="D353" s="33"/>
      <c r="E353" s="41" t="s">
        <v>13</v>
      </c>
      <c r="F353" s="33"/>
      <c r="G353" s="41" t="s">
        <v>13</v>
      </c>
      <c r="H353" s="33"/>
      <c r="I353" s="41" t="s">
        <v>14</v>
      </c>
      <c r="J353" s="3"/>
      <c r="K353" s="44" t="s">
        <v>15</v>
      </c>
      <c r="L353" s="3"/>
      <c r="M353" s="277" t="s">
        <v>24</v>
      </c>
      <c r="N353" s="35"/>
      <c r="O353" s="33"/>
      <c r="P353" s="33"/>
      <c r="Q353" s="33"/>
      <c r="R353" s="33"/>
      <c r="S353" s="36"/>
      <c r="T353" s="43" t="s">
        <v>16</v>
      </c>
      <c r="U353" s="41" t="s">
        <v>17</v>
      </c>
      <c r="V353" s="41" t="s">
        <v>21</v>
      </c>
      <c r="W353" s="44" t="s">
        <v>18</v>
      </c>
      <c r="X353" s="39"/>
      <c r="Y353" s="40"/>
    </row>
    <row r="354" spans="1:25" ht="21.6" customHeight="1" thickBot="1" x14ac:dyDescent="0.3">
      <c r="A354" s="30">
        <v>46297</v>
      </c>
      <c r="B354" s="50" t="s">
        <v>26</v>
      </c>
      <c r="C354" s="64" t="s">
        <v>11</v>
      </c>
      <c r="D354" s="65"/>
      <c r="E354" s="41" t="s">
        <v>13</v>
      </c>
      <c r="F354" s="65"/>
      <c r="G354" s="37" t="s">
        <v>16</v>
      </c>
      <c r="H354" s="65"/>
      <c r="I354" s="64" t="s">
        <v>13</v>
      </c>
      <c r="J354" s="94"/>
      <c r="K354" s="248" t="s">
        <v>20</v>
      </c>
      <c r="L354" s="3"/>
      <c r="M354" s="280" t="s">
        <v>14</v>
      </c>
      <c r="N354" s="25"/>
      <c r="O354" s="65"/>
      <c r="P354" s="65"/>
      <c r="Q354" s="65"/>
      <c r="R354" s="65"/>
      <c r="S354" s="67"/>
      <c r="T354" s="43" t="s">
        <v>16</v>
      </c>
      <c r="U354" s="41" t="s">
        <v>21</v>
      </c>
      <c r="V354" s="41" t="s">
        <v>18</v>
      </c>
      <c r="W354" s="44" t="s">
        <v>16</v>
      </c>
      <c r="X354" s="48"/>
      <c r="Y354" s="49"/>
    </row>
    <row r="355" spans="1:25" ht="21.6" customHeight="1" x14ac:dyDescent="0.25">
      <c r="A355" s="30">
        <v>46298</v>
      </c>
      <c r="B355" s="84" t="s">
        <v>27</v>
      </c>
      <c r="C355" s="85"/>
      <c r="D355" s="7"/>
      <c r="E355" s="7"/>
      <c r="F355" s="7"/>
      <c r="G355" s="7"/>
      <c r="H355" s="7"/>
      <c r="I355" s="7"/>
      <c r="J355" s="7"/>
      <c r="K355" s="7"/>
      <c r="L355" s="33"/>
      <c r="M355" s="7"/>
      <c r="N355" s="20"/>
      <c r="O355" s="86" t="s">
        <v>15</v>
      </c>
      <c r="P355" s="41" t="s">
        <v>29</v>
      </c>
      <c r="Q355" s="86" t="s">
        <v>21</v>
      </c>
      <c r="R355" s="86" t="s">
        <v>18</v>
      </c>
      <c r="S355" s="87"/>
      <c r="T355" s="54"/>
      <c r="U355" s="55"/>
      <c r="V355" s="55"/>
      <c r="W355" s="56"/>
      <c r="X355" s="57" t="s">
        <v>17</v>
      </c>
      <c r="Y355" s="58" t="s">
        <v>18</v>
      </c>
    </row>
    <row r="356" spans="1:25" ht="21.6" customHeight="1" thickBot="1" x14ac:dyDescent="0.3">
      <c r="A356" s="30">
        <v>46299</v>
      </c>
      <c r="B356" s="50" t="s">
        <v>28</v>
      </c>
      <c r="C356" s="59"/>
      <c r="D356" s="60"/>
      <c r="E356" s="60"/>
      <c r="F356" s="60"/>
      <c r="G356" s="60"/>
      <c r="H356" s="60"/>
      <c r="I356" s="60"/>
      <c r="J356" s="60"/>
      <c r="K356" s="60"/>
      <c r="L356" s="33"/>
      <c r="M356" s="60"/>
      <c r="N356" s="35"/>
      <c r="O356" s="41" t="s">
        <v>17</v>
      </c>
      <c r="P356" s="3"/>
      <c r="Q356" s="41" t="s">
        <v>22</v>
      </c>
      <c r="R356" s="41" t="s">
        <v>16</v>
      </c>
      <c r="S356" s="3"/>
      <c r="T356" s="48"/>
      <c r="U356" s="62"/>
      <c r="V356" s="62"/>
      <c r="W356" s="49"/>
      <c r="X356" s="63" t="s">
        <v>21</v>
      </c>
      <c r="Y356" s="47" t="s">
        <v>16</v>
      </c>
    </row>
    <row r="357" spans="1:25" ht="21.6" customHeight="1" thickBot="1" x14ac:dyDescent="0.3">
      <c r="A357" s="30">
        <v>46300</v>
      </c>
      <c r="B357" s="50" t="s">
        <v>10</v>
      </c>
      <c r="C357" s="135" t="s">
        <v>13</v>
      </c>
      <c r="D357" s="113"/>
      <c r="E357" s="135" t="s">
        <v>14</v>
      </c>
      <c r="F357" s="113"/>
      <c r="G357" s="195" t="s">
        <v>11</v>
      </c>
      <c r="H357" s="113"/>
      <c r="I357" s="121" t="s">
        <v>16</v>
      </c>
      <c r="J357" s="3"/>
      <c r="K357" s="250" t="s">
        <v>15</v>
      </c>
      <c r="L357" s="3"/>
      <c r="M357" s="203" t="s">
        <v>16</v>
      </c>
      <c r="N357" s="35"/>
      <c r="O357" s="33"/>
      <c r="P357" s="33"/>
      <c r="Q357" s="33"/>
      <c r="R357" s="33"/>
      <c r="S357" s="36"/>
      <c r="T357" s="37" t="s">
        <v>17</v>
      </c>
      <c r="U357" s="32" t="s">
        <v>16</v>
      </c>
      <c r="V357" s="32" t="s">
        <v>18</v>
      </c>
      <c r="W357" s="38" t="s">
        <v>22</v>
      </c>
      <c r="X357" s="54"/>
      <c r="Y357" s="56"/>
    </row>
    <row r="358" spans="1:25" ht="21.6" customHeight="1" thickBot="1" x14ac:dyDescent="0.3">
      <c r="A358" s="30">
        <v>46301</v>
      </c>
      <c r="B358" s="50" t="s">
        <v>19</v>
      </c>
      <c r="C358" s="135" t="s">
        <v>13</v>
      </c>
      <c r="D358" s="33"/>
      <c r="E358" s="103" t="s">
        <v>13</v>
      </c>
      <c r="F358" s="33"/>
      <c r="G358" s="196" t="s">
        <v>14</v>
      </c>
      <c r="H358" s="33"/>
      <c r="I358" s="103" t="s">
        <v>24</v>
      </c>
      <c r="J358" s="3"/>
      <c r="K358" s="251" t="s">
        <v>20</v>
      </c>
      <c r="L358" s="3"/>
      <c r="M358" s="203" t="s">
        <v>16</v>
      </c>
      <c r="N358" s="35"/>
      <c r="O358" s="33"/>
      <c r="P358" s="33"/>
      <c r="Q358" s="33"/>
      <c r="R358" s="33"/>
      <c r="S358" s="36"/>
      <c r="T358" s="43" t="s">
        <v>21</v>
      </c>
      <c r="U358" s="41" t="s">
        <v>18</v>
      </c>
      <c r="V358" s="41" t="s">
        <v>16</v>
      </c>
      <c r="W358" s="44" t="s">
        <v>16</v>
      </c>
      <c r="X358" s="39"/>
      <c r="Y358" s="40"/>
    </row>
    <row r="359" spans="1:25" ht="21.6" customHeight="1" thickBot="1" x14ac:dyDescent="0.3">
      <c r="A359" s="30">
        <v>46302</v>
      </c>
      <c r="B359" s="50" t="s">
        <v>23</v>
      </c>
      <c r="C359" s="121" t="s">
        <v>16</v>
      </c>
      <c r="D359" s="33"/>
      <c r="E359" s="121" t="s">
        <v>16</v>
      </c>
      <c r="F359" s="33"/>
      <c r="G359" s="103" t="s">
        <v>13</v>
      </c>
      <c r="H359" s="33"/>
      <c r="I359" s="104" t="s">
        <v>14</v>
      </c>
      <c r="J359" s="3"/>
      <c r="K359" s="251" t="s">
        <v>15</v>
      </c>
      <c r="L359" s="3"/>
      <c r="M359" s="179" t="s">
        <v>24</v>
      </c>
      <c r="N359" s="35"/>
      <c r="O359" s="33"/>
      <c r="P359" s="33"/>
      <c r="Q359" s="33"/>
      <c r="R359" s="33"/>
      <c r="S359" s="36"/>
      <c r="T359" s="43" t="s">
        <v>18</v>
      </c>
      <c r="U359" s="41" t="s">
        <v>22</v>
      </c>
      <c r="V359" s="41" t="s">
        <v>16</v>
      </c>
      <c r="W359" s="44" t="s">
        <v>16</v>
      </c>
      <c r="X359" s="39"/>
      <c r="Y359" s="40"/>
    </row>
    <row r="360" spans="1:25" ht="21.6" customHeight="1" thickBot="1" x14ac:dyDescent="0.3">
      <c r="A360" s="30">
        <v>46303</v>
      </c>
      <c r="B360" s="50" t="s">
        <v>25</v>
      </c>
      <c r="C360" s="105" t="s">
        <v>11</v>
      </c>
      <c r="D360" s="33"/>
      <c r="E360" s="121" t="s">
        <v>16</v>
      </c>
      <c r="F360" s="33"/>
      <c r="G360" s="104" t="s">
        <v>11</v>
      </c>
      <c r="H360" s="33"/>
      <c r="I360" s="105" t="s">
        <v>13</v>
      </c>
      <c r="J360" s="3"/>
      <c r="K360" s="251" t="s">
        <v>20</v>
      </c>
      <c r="L360" s="3"/>
      <c r="M360" s="179" t="s">
        <v>14</v>
      </c>
      <c r="N360" s="35"/>
      <c r="O360" s="33"/>
      <c r="P360" s="33"/>
      <c r="Q360" s="33"/>
      <c r="R360" s="33"/>
      <c r="S360" s="36"/>
      <c r="T360" s="43" t="s">
        <v>22</v>
      </c>
      <c r="U360" s="41" t="s">
        <v>16</v>
      </c>
      <c r="V360" s="41" t="s">
        <v>17</v>
      </c>
      <c r="W360" s="44" t="s">
        <v>21</v>
      </c>
      <c r="X360" s="39"/>
      <c r="Y360" s="40"/>
    </row>
    <row r="361" spans="1:25" ht="21.6" customHeight="1" thickBot="1" x14ac:dyDescent="0.3">
      <c r="A361" s="30">
        <v>46304</v>
      </c>
      <c r="B361" s="101" t="s">
        <v>26</v>
      </c>
      <c r="C361" s="121" t="s">
        <v>16</v>
      </c>
      <c r="D361" s="120"/>
      <c r="E361" s="109" t="s">
        <v>11</v>
      </c>
      <c r="F361" s="120"/>
      <c r="G361" s="121" t="s">
        <v>16</v>
      </c>
      <c r="H361" s="120"/>
      <c r="I361" s="135" t="s">
        <v>14</v>
      </c>
      <c r="J361" s="3"/>
      <c r="K361" s="252" t="s">
        <v>15</v>
      </c>
      <c r="L361" s="3"/>
      <c r="M361" s="253" t="s">
        <v>13</v>
      </c>
      <c r="N361" s="35"/>
      <c r="O361" s="33"/>
      <c r="P361" s="33"/>
      <c r="Q361" s="33"/>
      <c r="R361" s="33"/>
      <c r="S361" s="36"/>
      <c r="T361" s="43" t="s">
        <v>16</v>
      </c>
      <c r="U361" s="41" t="s">
        <v>17</v>
      </c>
      <c r="V361" s="41" t="s">
        <v>21</v>
      </c>
      <c r="W361" s="44" t="s">
        <v>18</v>
      </c>
      <c r="X361" s="48"/>
      <c r="Y361" s="49"/>
    </row>
    <row r="362" spans="1:25" ht="21.6" customHeight="1" x14ac:dyDescent="0.25">
      <c r="A362" s="30">
        <v>46305</v>
      </c>
      <c r="B362" s="50" t="s">
        <v>27</v>
      </c>
      <c r="C362" s="3"/>
      <c r="D362" s="33"/>
      <c r="E362" s="3"/>
      <c r="F362" s="33"/>
      <c r="G362" s="3"/>
      <c r="H362" s="33"/>
      <c r="I362" s="3"/>
      <c r="J362" s="3"/>
      <c r="K362" s="3"/>
      <c r="L362" s="3"/>
      <c r="M362" s="3"/>
      <c r="N362" s="35"/>
      <c r="O362" s="41" t="s">
        <v>20</v>
      </c>
      <c r="P362" s="3"/>
      <c r="Q362" s="41" t="s">
        <v>18</v>
      </c>
      <c r="R362" s="41" t="s">
        <v>22</v>
      </c>
      <c r="S362" s="36"/>
      <c r="T362" s="54"/>
      <c r="U362" s="55"/>
      <c r="V362" s="55"/>
      <c r="W362" s="56"/>
      <c r="X362" s="57" t="s">
        <v>22</v>
      </c>
      <c r="Y362" s="58" t="s">
        <v>16</v>
      </c>
    </row>
    <row r="363" spans="1:25" ht="21.6" customHeight="1" thickBot="1" x14ac:dyDescent="0.3">
      <c r="A363" s="30">
        <v>46306</v>
      </c>
      <c r="B363" s="50" t="s">
        <v>28</v>
      </c>
      <c r="C363" s="3"/>
      <c r="D363" s="33"/>
      <c r="E363" s="3"/>
      <c r="F363" s="33"/>
      <c r="G363" s="3"/>
      <c r="H363" s="33"/>
      <c r="I363" s="3"/>
      <c r="J363" s="3"/>
      <c r="K363" s="3"/>
      <c r="L363" s="3"/>
      <c r="M363" s="3"/>
      <c r="N363" s="35"/>
      <c r="O363" s="41" t="s">
        <v>21</v>
      </c>
      <c r="P363" s="41" t="s">
        <v>29</v>
      </c>
      <c r="Q363" s="41" t="s">
        <v>16</v>
      </c>
      <c r="R363" s="41" t="s">
        <v>17</v>
      </c>
      <c r="S363" s="36"/>
      <c r="T363" s="48"/>
      <c r="U363" s="62"/>
      <c r="V363" s="62"/>
      <c r="W363" s="49"/>
      <c r="X363" s="63" t="s">
        <v>17</v>
      </c>
      <c r="Y363" s="47" t="s">
        <v>21</v>
      </c>
    </row>
    <row r="364" spans="1:25" ht="21.6" customHeight="1" thickBot="1" x14ac:dyDescent="0.3">
      <c r="A364" s="30">
        <v>46307</v>
      </c>
      <c r="B364" s="50" t="s">
        <v>10</v>
      </c>
      <c r="C364" s="121" t="s">
        <v>16</v>
      </c>
      <c r="D364" s="113"/>
      <c r="E364" s="125" t="s">
        <v>11</v>
      </c>
      <c r="F364" s="113"/>
      <c r="G364" s="125" t="s">
        <v>13</v>
      </c>
      <c r="H364" s="113"/>
      <c r="I364" s="125" t="s">
        <v>14</v>
      </c>
      <c r="J364" s="144"/>
      <c r="K364" s="247" t="s">
        <v>20</v>
      </c>
      <c r="L364" s="3"/>
      <c r="M364" s="276" t="s">
        <v>24</v>
      </c>
      <c r="N364" s="35"/>
      <c r="O364" s="33"/>
      <c r="P364" s="33"/>
      <c r="Q364" s="33"/>
      <c r="R364" s="33"/>
      <c r="S364" s="36"/>
      <c r="T364" s="37" t="s">
        <v>18</v>
      </c>
      <c r="U364" s="32" t="s">
        <v>22</v>
      </c>
      <c r="V364" s="32" t="s">
        <v>16</v>
      </c>
      <c r="W364" s="38" t="s">
        <v>17</v>
      </c>
      <c r="X364" s="54"/>
      <c r="Y364" s="56"/>
    </row>
    <row r="365" spans="1:25" ht="21.6" customHeight="1" thickBot="1" x14ac:dyDescent="0.3">
      <c r="A365" s="30">
        <v>46308</v>
      </c>
      <c r="B365" s="50" t="s">
        <v>19</v>
      </c>
      <c r="C365" s="127" t="s">
        <v>11</v>
      </c>
      <c r="D365" s="33"/>
      <c r="E365" s="41" t="s">
        <v>13</v>
      </c>
      <c r="F365" s="33"/>
      <c r="G365" s="121" t="s">
        <v>16</v>
      </c>
      <c r="H365" s="33"/>
      <c r="I365" s="121" t="s">
        <v>16</v>
      </c>
      <c r="J365" s="3"/>
      <c r="K365" s="44" t="s">
        <v>15</v>
      </c>
      <c r="L365" s="3"/>
      <c r="M365" s="277" t="s">
        <v>14</v>
      </c>
      <c r="N365" s="35"/>
      <c r="O365" s="33"/>
      <c r="P365" s="33"/>
      <c r="Q365" s="33"/>
      <c r="R365" s="33"/>
      <c r="S365" s="36"/>
      <c r="T365" s="43" t="s">
        <v>22</v>
      </c>
      <c r="U365" s="41" t="s">
        <v>16</v>
      </c>
      <c r="V365" s="41" t="s">
        <v>17</v>
      </c>
      <c r="W365" s="44" t="s">
        <v>21</v>
      </c>
      <c r="X365" s="39"/>
      <c r="Y365" s="40"/>
    </row>
    <row r="366" spans="1:25" ht="21.6" customHeight="1" thickBot="1" x14ac:dyDescent="0.3">
      <c r="A366" s="30">
        <v>46309</v>
      </c>
      <c r="B366" s="50" t="s">
        <v>23</v>
      </c>
      <c r="C366" s="127" t="s">
        <v>14</v>
      </c>
      <c r="D366" s="33"/>
      <c r="E366" s="41" t="s">
        <v>11</v>
      </c>
      <c r="F366" s="33"/>
      <c r="G366" s="121" t="s">
        <v>16</v>
      </c>
      <c r="H366" s="33"/>
      <c r="I366" s="41" t="s">
        <v>13</v>
      </c>
      <c r="J366" s="3"/>
      <c r="K366" s="44" t="s">
        <v>20</v>
      </c>
      <c r="L366" s="3"/>
      <c r="M366" s="277" t="s">
        <v>13</v>
      </c>
      <c r="N366" s="35"/>
      <c r="O366" s="33"/>
      <c r="P366" s="33"/>
      <c r="Q366" s="33"/>
      <c r="R366" s="33"/>
      <c r="S366" s="36"/>
      <c r="T366" s="43" t="s">
        <v>16</v>
      </c>
      <c r="U366" s="43" t="s">
        <v>16</v>
      </c>
      <c r="V366" s="41" t="s">
        <v>21</v>
      </c>
      <c r="W366" s="44" t="s">
        <v>18</v>
      </c>
      <c r="X366" s="39"/>
      <c r="Y366" s="40"/>
    </row>
    <row r="367" spans="1:25" ht="21.6" customHeight="1" thickBot="1" x14ac:dyDescent="0.3">
      <c r="A367" s="30">
        <v>46310</v>
      </c>
      <c r="B367" s="50" t="s">
        <v>25</v>
      </c>
      <c r="C367" s="127" t="s">
        <v>13</v>
      </c>
      <c r="D367" s="33"/>
      <c r="E367" s="41" t="s">
        <v>14</v>
      </c>
      <c r="F367" s="33"/>
      <c r="G367" s="41" t="s">
        <v>11</v>
      </c>
      <c r="H367" s="33"/>
      <c r="I367" s="121" t="s">
        <v>16</v>
      </c>
      <c r="J367" s="3"/>
      <c r="K367" s="44" t="s">
        <v>15</v>
      </c>
      <c r="L367" s="3"/>
      <c r="M367" s="277" t="s">
        <v>13</v>
      </c>
      <c r="N367" s="35"/>
      <c r="O367" s="33"/>
      <c r="P367" s="33"/>
      <c r="Q367" s="33"/>
      <c r="R367" s="33"/>
      <c r="S367" s="36"/>
      <c r="T367" s="43" t="s">
        <v>17</v>
      </c>
      <c r="U367" s="41" t="s">
        <v>21</v>
      </c>
      <c r="V367" s="41" t="s">
        <v>18</v>
      </c>
      <c r="W367" s="44" t="s">
        <v>16</v>
      </c>
      <c r="X367" s="39"/>
      <c r="Y367" s="40"/>
    </row>
    <row r="368" spans="1:25" ht="21.6" customHeight="1" thickBot="1" x14ac:dyDescent="0.3">
      <c r="A368" s="30">
        <v>46311</v>
      </c>
      <c r="B368" s="101" t="s">
        <v>26</v>
      </c>
      <c r="C368" s="121" t="s">
        <v>16</v>
      </c>
      <c r="D368" s="120"/>
      <c r="E368" s="121" t="s">
        <v>13</v>
      </c>
      <c r="F368" s="120"/>
      <c r="G368" s="121" t="s">
        <v>14</v>
      </c>
      <c r="H368" s="120"/>
      <c r="I368" s="121" t="s">
        <v>11</v>
      </c>
      <c r="J368" s="264"/>
      <c r="K368" s="248" t="s">
        <v>20</v>
      </c>
      <c r="L368" s="3"/>
      <c r="M368" s="203" t="s">
        <v>16</v>
      </c>
      <c r="N368" s="35"/>
      <c r="O368" s="33"/>
      <c r="P368" s="33"/>
      <c r="Q368" s="33"/>
      <c r="R368" s="33"/>
      <c r="S368" s="36"/>
      <c r="T368" s="43" t="s">
        <v>16</v>
      </c>
      <c r="U368" s="41" t="s">
        <v>18</v>
      </c>
      <c r="V368" s="41" t="s">
        <v>22</v>
      </c>
      <c r="W368" s="44" t="s">
        <v>16</v>
      </c>
      <c r="X368" s="48"/>
      <c r="Y368" s="49"/>
    </row>
    <row r="369" spans="1:25" ht="21.6" customHeight="1" x14ac:dyDescent="0.25">
      <c r="A369" s="30">
        <v>46312</v>
      </c>
      <c r="B369" s="31" t="s">
        <v>27</v>
      </c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5"/>
      <c r="O369" s="41" t="s">
        <v>15</v>
      </c>
      <c r="P369" s="41" t="s">
        <v>29</v>
      </c>
      <c r="Q369" s="41" t="s">
        <v>22</v>
      </c>
      <c r="R369" s="41" t="s">
        <v>16</v>
      </c>
      <c r="S369" s="36"/>
      <c r="T369" s="54"/>
      <c r="U369" s="55"/>
      <c r="V369" s="55"/>
      <c r="W369" s="56"/>
      <c r="X369" s="57" t="s">
        <v>17</v>
      </c>
      <c r="Y369" s="58" t="s">
        <v>21</v>
      </c>
    </row>
    <row r="370" spans="1:25" ht="21.6" customHeight="1" thickBot="1" x14ac:dyDescent="0.3">
      <c r="A370" s="30">
        <v>46313</v>
      </c>
      <c r="B370" s="31" t="s">
        <v>28</v>
      </c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5"/>
      <c r="O370" s="32" t="s">
        <v>18</v>
      </c>
      <c r="P370" s="3"/>
      <c r="Q370" s="41" t="s">
        <v>17</v>
      </c>
      <c r="R370" s="32" t="s">
        <v>21</v>
      </c>
      <c r="S370" s="36"/>
      <c r="T370" s="48"/>
      <c r="U370" s="62"/>
      <c r="V370" s="62"/>
      <c r="W370" s="49"/>
      <c r="X370" s="63" t="s">
        <v>18</v>
      </c>
      <c r="Y370" s="47" t="s">
        <v>22</v>
      </c>
    </row>
    <row r="371" spans="1:25" ht="21.6" customHeight="1" x14ac:dyDescent="0.25">
      <c r="A371" s="30">
        <v>46314</v>
      </c>
      <c r="B371" s="50" t="s">
        <v>10</v>
      </c>
      <c r="C371" s="103" t="s">
        <v>11</v>
      </c>
      <c r="D371" s="33"/>
      <c r="E371" s="37" t="s">
        <v>16</v>
      </c>
      <c r="F371" s="33"/>
      <c r="G371" s="103" t="s">
        <v>13</v>
      </c>
      <c r="H371" s="33"/>
      <c r="I371" s="103" t="s">
        <v>13</v>
      </c>
      <c r="J371" s="3"/>
      <c r="K371" s="247" t="s">
        <v>15</v>
      </c>
      <c r="L371" s="3"/>
      <c r="M371" s="178" t="s">
        <v>14</v>
      </c>
      <c r="N371" s="35"/>
      <c r="O371" s="33"/>
      <c r="P371" s="33"/>
      <c r="Q371" s="33"/>
      <c r="R371" s="33"/>
      <c r="S371" s="36"/>
      <c r="T371" s="37" t="s">
        <v>16</v>
      </c>
      <c r="U371" s="32" t="s">
        <v>17</v>
      </c>
      <c r="V371" s="32" t="s">
        <v>16</v>
      </c>
      <c r="W371" s="38" t="s">
        <v>18</v>
      </c>
      <c r="X371" s="54"/>
      <c r="Y371" s="56"/>
    </row>
    <row r="372" spans="1:25" ht="21.6" customHeight="1" x14ac:dyDescent="0.25">
      <c r="A372" s="30">
        <v>46315</v>
      </c>
      <c r="B372" s="50" t="s">
        <v>19</v>
      </c>
      <c r="C372" s="104" t="s">
        <v>14</v>
      </c>
      <c r="D372" s="33"/>
      <c r="E372" s="104" t="s">
        <v>11</v>
      </c>
      <c r="F372" s="33"/>
      <c r="G372" s="37" t="s">
        <v>16</v>
      </c>
      <c r="H372" s="33"/>
      <c r="I372" s="37" t="s">
        <v>16</v>
      </c>
      <c r="J372" s="3"/>
      <c r="K372" s="44" t="s">
        <v>20</v>
      </c>
      <c r="L372" s="3"/>
      <c r="M372" s="179" t="s">
        <v>13</v>
      </c>
      <c r="N372" s="35"/>
      <c r="O372" s="33"/>
      <c r="P372" s="33"/>
      <c r="Q372" s="33"/>
      <c r="R372" s="33"/>
      <c r="S372" s="36"/>
      <c r="T372" s="43" t="s">
        <v>17</v>
      </c>
      <c r="U372" s="41" t="s">
        <v>21</v>
      </c>
      <c r="V372" s="41" t="s">
        <v>18</v>
      </c>
      <c r="W372" s="44" t="s">
        <v>22</v>
      </c>
      <c r="X372" s="39"/>
      <c r="Y372" s="40"/>
    </row>
    <row r="373" spans="1:25" ht="21.6" customHeight="1" x14ac:dyDescent="0.25">
      <c r="A373" s="30">
        <v>46316</v>
      </c>
      <c r="B373" s="50" t="s">
        <v>23</v>
      </c>
      <c r="C373" s="104" t="s">
        <v>13</v>
      </c>
      <c r="D373" s="33"/>
      <c r="E373" s="104" t="s">
        <v>14</v>
      </c>
      <c r="F373" s="33"/>
      <c r="G373" s="37" t="s">
        <v>16</v>
      </c>
      <c r="H373" s="33"/>
      <c r="I373" s="104" t="s">
        <v>14</v>
      </c>
      <c r="J373" s="3"/>
      <c r="K373" s="44" t="s">
        <v>15</v>
      </c>
      <c r="L373" s="3"/>
      <c r="M373" s="179" t="s">
        <v>24</v>
      </c>
      <c r="N373" s="35"/>
      <c r="O373" s="33"/>
      <c r="P373" s="33"/>
      <c r="Q373" s="33"/>
      <c r="R373" s="33"/>
      <c r="S373" s="36"/>
      <c r="T373" s="43" t="s">
        <v>21</v>
      </c>
      <c r="U373" s="41" t="s">
        <v>18</v>
      </c>
      <c r="V373" s="41" t="s">
        <v>22</v>
      </c>
      <c r="W373" s="44" t="s">
        <v>16</v>
      </c>
      <c r="X373" s="39"/>
      <c r="Y373" s="40"/>
    </row>
    <row r="374" spans="1:25" ht="21.6" customHeight="1" x14ac:dyDescent="0.25">
      <c r="A374" s="30">
        <v>46317</v>
      </c>
      <c r="B374" s="50" t="s">
        <v>25</v>
      </c>
      <c r="C374" s="104" t="s">
        <v>11</v>
      </c>
      <c r="D374" s="33"/>
      <c r="E374" s="104" t="s">
        <v>13</v>
      </c>
      <c r="F374" s="33"/>
      <c r="G374" s="104" t="s">
        <v>14</v>
      </c>
      <c r="H374" s="33"/>
      <c r="I374" s="104" t="s">
        <v>24</v>
      </c>
      <c r="J374" s="3"/>
      <c r="K374" s="44" t="s">
        <v>20</v>
      </c>
      <c r="L374" s="3"/>
      <c r="M374" s="278" t="s">
        <v>16</v>
      </c>
      <c r="N374" s="35"/>
      <c r="O374" s="33"/>
      <c r="P374" s="33"/>
      <c r="Q374" s="33"/>
      <c r="R374" s="33"/>
      <c r="S374" s="36"/>
      <c r="T374" s="43" t="s">
        <v>18</v>
      </c>
      <c r="U374" s="41" t="s">
        <v>16</v>
      </c>
      <c r="V374" s="41" t="s">
        <v>16</v>
      </c>
      <c r="W374" s="44" t="s">
        <v>17</v>
      </c>
      <c r="X374" s="39"/>
      <c r="Y374" s="40"/>
    </row>
    <row r="375" spans="1:25" ht="21.6" customHeight="1" thickBot="1" x14ac:dyDescent="0.3">
      <c r="A375" s="30">
        <v>46318</v>
      </c>
      <c r="B375" s="101" t="s">
        <v>26</v>
      </c>
      <c r="C375" s="37" t="s">
        <v>16</v>
      </c>
      <c r="D375" s="33"/>
      <c r="E375" s="37" t="s">
        <v>11</v>
      </c>
      <c r="F375" s="33"/>
      <c r="G375" s="105" t="s">
        <v>13</v>
      </c>
      <c r="H375" s="33"/>
      <c r="I375" s="105" t="s">
        <v>14</v>
      </c>
      <c r="J375" s="3"/>
      <c r="K375" s="248" t="s">
        <v>15</v>
      </c>
      <c r="L375" s="3"/>
      <c r="M375" s="279" t="s">
        <v>24</v>
      </c>
      <c r="N375" s="35"/>
      <c r="O375" s="33"/>
      <c r="P375" s="33"/>
      <c r="Q375" s="33"/>
      <c r="R375" s="33"/>
      <c r="S375" s="36"/>
      <c r="T375" s="43" t="s">
        <v>22</v>
      </c>
      <c r="U375" s="41" t="s">
        <v>16</v>
      </c>
      <c r="V375" s="41" t="s">
        <v>17</v>
      </c>
      <c r="W375" s="44" t="s">
        <v>21</v>
      </c>
      <c r="X375" s="48"/>
      <c r="Y375" s="49"/>
    </row>
    <row r="376" spans="1:25" ht="21.6" customHeight="1" x14ac:dyDescent="0.25">
      <c r="A376" s="30">
        <v>46319</v>
      </c>
      <c r="B376" s="31" t="s">
        <v>27</v>
      </c>
      <c r="C376" s="173"/>
      <c r="D376" s="52"/>
      <c r="E376" s="33"/>
      <c r="F376" s="52"/>
      <c r="G376" s="33"/>
      <c r="H376" s="52"/>
      <c r="I376" s="33"/>
      <c r="J376" s="33"/>
      <c r="K376" s="33"/>
      <c r="L376" s="33"/>
      <c r="M376" s="33"/>
      <c r="N376" s="35"/>
      <c r="O376" s="53" t="s">
        <v>20</v>
      </c>
      <c r="P376" s="33"/>
      <c r="Q376" s="53" t="s">
        <v>17</v>
      </c>
      <c r="R376" s="53" t="s">
        <v>21</v>
      </c>
      <c r="S376" s="36"/>
      <c r="T376" s="54"/>
      <c r="U376" s="55"/>
      <c r="V376" s="55"/>
      <c r="W376" s="56"/>
      <c r="X376" s="57" t="s">
        <v>18</v>
      </c>
      <c r="Y376" s="58" t="s">
        <v>22</v>
      </c>
    </row>
    <row r="377" spans="1:25" ht="21.6" customHeight="1" thickBot="1" x14ac:dyDescent="0.3">
      <c r="A377" s="30">
        <v>46320</v>
      </c>
      <c r="B377" s="31" t="s">
        <v>28</v>
      </c>
      <c r="C377" s="59"/>
      <c r="D377" s="60"/>
      <c r="E377" s="60"/>
      <c r="F377" s="60"/>
      <c r="G377" s="60"/>
      <c r="H377" s="60"/>
      <c r="I377" s="60"/>
      <c r="J377" s="60"/>
      <c r="K377" s="33"/>
      <c r="L377" s="33"/>
      <c r="M377" s="60"/>
      <c r="N377" s="35"/>
      <c r="O377" s="53" t="s">
        <v>16</v>
      </c>
      <c r="P377" s="53" t="s">
        <v>29</v>
      </c>
      <c r="Q377" s="53" t="s">
        <v>22</v>
      </c>
      <c r="R377" s="53" t="s">
        <v>18</v>
      </c>
      <c r="S377" s="36"/>
      <c r="T377" s="48"/>
      <c r="U377" s="62"/>
      <c r="V377" s="62"/>
      <c r="W377" s="49"/>
      <c r="X377" s="63" t="s">
        <v>16</v>
      </c>
      <c r="Y377" s="47" t="s">
        <v>17</v>
      </c>
    </row>
    <row r="378" spans="1:25" ht="21.6" customHeight="1" x14ac:dyDescent="0.25">
      <c r="A378" s="30">
        <v>46321</v>
      </c>
      <c r="B378" s="50" t="s">
        <v>10</v>
      </c>
      <c r="C378" s="32" t="s">
        <v>14</v>
      </c>
      <c r="D378" s="33"/>
      <c r="E378" s="32" t="s">
        <v>11</v>
      </c>
      <c r="F378" s="33"/>
      <c r="G378" s="37" t="s">
        <v>16</v>
      </c>
      <c r="H378" s="33"/>
      <c r="I378" s="32" t="s">
        <v>24</v>
      </c>
      <c r="J378" s="3"/>
      <c r="K378" s="247" t="s">
        <v>20</v>
      </c>
      <c r="L378" s="3"/>
      <c r="M378" s="278" t="s">
        <v>13</v>
      </c>
      <c r="N378" s="35"/>
      <c r="O378" s="33"/>
      <c r="P378" s="33"/>
      <c r="Q378" s="33"/>
      <c r="R378" s="33"/>
      <c r="S378" s="36"/>
      <c r="T378" s="37" t="s">
        <v>21</v>
      </c>
      <c r="U378" s="32" t="s">
        <v>18</v>
      </c>
      <c r="V378" s="32" t="s">
        <v>22</v>
      </c>
      <c r="W378" s="38" t="s">
        <v>16</v>
      </c>
      <c r="X378" s="54"/>
      <c r="Y378" s="56"/>
    </row>
    <row r="379" spans="1:25" ht="21.6" customHeight="1" x14ac:dyDescent="0.25">
      <c r="A379" s="30">
        <v>46322</v>
      </c>
      <c r="B379" s="50" t="s">
        <v>19</v>
      </c>
      <c r="C379" s="41" t="s">
        <v>13</v>
      </c>
      <c r="D379" s="33"/>
      <c r="E379" s="41" t="s">
        <v>14</v>
      </c>
      <c r="F379" s="33"/>
      <c r="G379" s="41" t="s">
        <v>24</v>
      </c>
      <c r="H379" s="33"/>
      <c r="I379" s="37" t="s">
        <v>16</v>
      </c>
      <c r="J379" s="3"/>
      <c r="K379" s="44" t="s">
        <v>15</v>
      </c>
      <c r="L379" s="3"/>
      <c r="M379" s="277" t="s">
        <v>14</v>
      </c>
      <c r="N379" s="35"/>
      <c r="O379" s="33"/>
      <c r="P379" s="33"/>
      <c r="Q379" s="33"/>
      <c r="R379" s="33"/>
      <c r="S379" s="36"/>
      <c r="T379" s="43" t="s">
        <v>18</v>
      </c>
      <c r="U379" s="41" t="s">
        <v>22</v>
      </c>
      <c r="V379" s="41" t="s">
        <v>16</v>
      </c>
      <c r="W379" s="44" t="s">
        <v>17</v>
      </c>
      <c r="X379" s="39"/>
      <c r="Y379" s="40"/>
    </row>
    <row r="380" spans="1:25" ht="21.6" customHeight="1" x14ac:dyDescent="0.25">
      <c r="A380" s="30">
        <v>46323</v>
      </c>
      <c r="B380" s="50" t="s">
        <v>23</v>
      </c>
      <c r="C380" s="41" t="s">
        <v>13</v>
      </c>
      <c r="D380" s="33"/>
      <c r="E380" s="41" t="s">
        <v>13</v>
      </c>
      <c r="F380" s="33"/>
      <c r="G380" s="41" t="s">
        <v>14</v>
      </c>
      <c r="H380" s="33"/>
      <c r="I380" s="41" t="s">
        <v>24</v>
      </c>
      <c r="J380" s="3"/>
      <c r="K380" s="44" t="s">
        <v>20</v>
      </c>
      <c r="L380" s="3"/>
      <c r="M380" s="278" t="s">
        <v>16</v>
      </c>
      <c r="N380" s="35"/>
      <c r="O380" s="33"/>
      <c r="P380" s="33"/>
      <c r="Q380" s="33"/>
      <c r="R380" s="33"/>
      <c r="S380" s="36"/>
      <c r="T380" s="43" t="s">
        <v>16</v>
      </c>
      <c r="U380" s="41" t="s">
        <v>16</v>
      </c>
      <c r="V380" s="41" t="s">
        <v>17</v>
      </c>
      <c r="W380" s="44" t="s">
        <v>21</v>
      </c>
      <c r="X380" s="39"/>
      <c r="Y380" s="40"/>
    </row>
    <row r="381" spans="1:25" ht="21.6" customHeight="1" x14ac:dyDescent="0.25">
      <c r="A381" s="30">
        <v>46324</v>
      </c>
      <c r="B381" s="50" t="s">
        <v>25</v>
      </c>
      <c r="C381" s="37" t="s">
        <v>16</v>
      </c>
      <c r="D381" s="33"/>
      <c r="E381" s="41" t="s">
        <v>13</v>
      </c>
      <c r="F381" s="33"/>
      <c r="G381" s="41" t="s">
        <v>13</v>
      </c>
      <c r="H381" s="33"/>
      <c r="I381" s="41" t="s">
        <v>14</v>
      </c>
      <c r="J381" s="3"/>
      <c r="K381" s="44" t="s">
        <v>15</v>
      </c>
      <c r="L381" s="3"/>
      <c r="M381" s="277" t="s">
        <v>24</v>
      </c>
      <c r="N381" s="35"/>
      <c r="O381" s="33"/>
      <c r="P381" s="33"/>
      <c r="Q381" s="33"/>
      <c r="R381" s="33"/>
      <c r="S381" s="36"/>
      <c r="T381" s="43" t="s">
        <v>16</v>
      </c>
      <c r="U381" s="41" t="s">
        <v>17</v>
      </c>
      <c r="V381" s="41" t="s">
        <v>21</v>
      </c>
      <c r="W381" s="44" t="s">
        <v>18</v>
      </c>
      <c r="X381" s="39"/>
      <c r="Y381" s="40"/>
    </row>
    <row r="382" spans="1:25" ht="21.6" customHeight="1" thickBot="1" x14ac:dyDescent="0.3">
      <c r="A382" s="30">
        <v>46325</v>
      </c>
      <c r="B382" s="50" t="s">
        <v>26</v>
      </c>
      <c r="C382" s="64" t="s">
        <v>11</v>
      </c>
      <c r="D382" s="65"/>
      <c r="E382" s="41" t="s">
        <v>13</v>
      </c>
      <c r="F382" s="65"/>
      <c r="G382" s="37" t="s">
        <v>16</v>
      </c>
      <c r="H382" s="65"/>
      <c r="I382" s="64" t="s">
        <v>13</v>
      </c>
      <c r="J382" s="94"/>
      <c r="K382" s="248" t="s">
        <v>20</v>
      </c>
      <c r="L382" s="3"/>
      <c r="M382" s="280" t="s">
        <v>14</v>
      </c>
      <c r="N382" s="25"/>
      <c r="O382" s="65"/>
      <c r="P382" s="65"/>
      <c r="Q382" s="65"/>
      <c r="R382" s="65"/>
      <c r="S382" s="67"/>
      <c r="T382" s="43" t="s">
        <v>16</v>
      </c>
      <c r="U382" s="41" t="s">
        <v>21</v>
      </c>
      <c r="V382" s="41" t="s">
        <v>18</v>
      </c>
      <c r="W382" s="44" t="s">
        <v>16</v>
      </c>
      <c r="X382" s="48"/>
      <c r="Y382" s="49"/>
    </row>
    <row r="383" spans="1:25" ht="21.6" customHeight="1" x14ac:dyDescent="0.25">
      <c r="A383" s="30">
        <v>46326</v>
      </c>
      <c r="B383" s="84" t="s">
        <v>27</v>
      </c>
      <c r="C383" s="85"/>
      <c r="D383" s="7"/>
      <c r="E383" s="7"/>
      <c r="F383" s="7"/>
      <c r="G383" s="7"/>
      <c r="H383" s="7"/>
      <c r="I383" s="7"/>
      <c r="J383" s="7"/>
      <c r="K383" s="7"/>
      <c r="L383" s="33"/>
      <c r="M383" s="7"/>
      <c r="N383" s="20"/>
      <c r="O383" s="86" t="s">
        <v>15</v>
      </c>
      <c r="P383" s="41" t="s">
        <v>29</v>
      </c>
      <c r="Q383" s="86" t="s">
        <v>21</v>
      </c>
      <c r="R383" s="86" t="s">
        <v>18</v>
      </c>
      <c r="S383" s="87"/>
      <c r="T383" s="54"/>
      <c r="U383" s="55"/>
      <c r="V383" s="55"/>
      <c r="W383" s="56"/>
      <c r="X383" s="57" t="s">
        <v>17</v>
      </c>
      <c r="Y383" s="58" t="s">
        <v>18</v>
      </c>
    </row>
    <row r="384" spans="1:25" ht="21.6" customHeight="1" thickBot="1" x14ac:dyDescent="0.3">
      <c r="A384" s="30">
        <v>46327</v>
      </c>
      <c r="B384" s="50" t="s">
        <v>28</v>
      </c>
      <c r="C384" s="59"/>
      <c r="D384" s="60"/>
      <c r="E384" s="60"/>
      <c r="F384" s="60"/>
      <c r="G384" s="60"/>
      <c r="H384" s="60"/>
      <c r="I384" s="60"/>
      <c r="J384" s="60"/>
      <c r="K384" s="60"/>
      <c r="L384" s="33"/>
      <c r="M384" s="60"/>
      <c r="N384" s="35"/>
      <c r="O384" s="41" t="s">
        <v>17</v>
      </c>
      <c r="P384" s="3"/>
      <c r="Q384" s="41" t="s">
        <v>22</v>
      </c>
      <c r="R384" s="41" t="s">
        <v>16</v>
      </c>
      <c r="S384" s="3"/>
      <c r="T384" s="48"/>
      <c r="U384" s="62"/>
      <c r="V384" s="62"/>
      <c r="W384" s="49"/>
      <c r="X384" s="63" t="s">
        <v>21</v>
      </c>
      <c r="Y384" s="47" t="s">
        <v>16</v>
      </c>
    </row>
    <row r="385" spans="1:25" ht="21.6" customHeight="1" thickBot="1" x14ac:dyDescent="0.3">
      <c r="A385" s="30">
        <v>46328</v>
      </c>
      <c r="B385" s="50" t="s">
        <v>10</v>
      </c>
      <c r="C385" s="135" t="s">
        <v>13</v>
      </c>
      <c r="D385" s="113"/>
      <c r="E385" s="135" t="s">
        <v>14</v>
      </c>
      <c r="F385" s="113"/>
      <c r="G385" s="195" t="s">
        <v>11</v>
      </c>
      <c r="H385" s="113"/>
      <c r="I385" s="121" t="s">
        <v>16</v>
      </c>
      <c r="J385" s="3"/>
      <c r="K385" s="250" t="s">
        <v>15</v>
      </c>
      <c r="L385" s="3"/>
      <c r="M385" s="203" t="s">
        <v>16</v>
      </c>
      <c r="N385" s="35"/>
      <c r="O385" s="33"/>
      <c r="P385" s="33"/>
      <c r="Q385" s="33"/>
      <c r="R385" s="33"/>
      <c r="S385" s="36"/>
      <c r="T385" s="37" t="s">
        <v>17</v>
      </c>
      <c r="U385" s="32" t="s">
        <v>16</v>
      </c>
      <c r="V385" s="32" t="s">
        <v>18</v>
      </c>
      <c r="W385" s="38" t="s">
        <v>22</v>
      </c>
      <c r="X385" s="54"/>
      <c r="Y385" s="56"/>
    </row>
    <row r="386" spans="1:25" ht="21.6" customHeight="1" thickBot="1" x14ac:dyDescent="0.3">
      <c r="A386" s="30">
        <v>46329</v>
      </c>
      <c r="B386" s="50" t="s">
        <v>19</v>
      </c>
      <c r="C386" s="135" t="s">
        <v>13</v>
      </c>
      <c r="D386" s="33"/>
      <c r="E386" s="103" t="s">
        <v>13</v>
      </c>
      <c r="F386" s="33"/>
      <c r="G386" s="196" t="s">
        <v>14</v>
      </c>
      <c r="H386" s="33"/>
      <c r="I386" s="103" t="s">
        <v>24</v>
      </c>
      <c r="J386" s="3"/>
      <c r="K386" s="251" t="s">
        <v>20</v>
      </c>
      <c r="L386" s="3"/>
      <c r="M386" s="203" t="s">
        <v>16</v>
      </c>
      <c r="N386" s="35"/>
      <c r="O386" s="33"/>
      <c r="P386" s="33"/>
      <c r="Q386" s="33"/>
      <c r="R386" s="33"/>
      <c r="S386" s="36"/>
      <c r="T386" s="43" t="s">
        <v>21</v>
      </c>
      <c r="U386" s="41" t="s">
        <v>18</v>
      </c>
      <c r="V386" s="41" t="s">
        <v>16</v>
      </c>
      <c r="W386" s="44" t="s">
        <v>16</v>
      </c>
      <c r="X386" s="39"/>
      <c r="Y386" s="40"/>
    </row>
    <row r="387" spans="1:25" ht="21.6" customHeight="1" thickBot="1" x14ac:dyDescent="0.3">
      <c r="A387" s="30">
        <v>46330</v>
      </c>
      <c r="B387" s="50" t="s">
        <v>23</v>
      </c>
      <c r="C387" s="121" t="s">
        <v>16</v>
      </c>
      <c r="D387" s="33"/>
      <c r="E387" s="121" t="s">
        <v>16</v>
      </c>
      <c r="F387" s="33"/>
      <c r="G387" s="103" t="s">
        <v>13</v>
      </c>
      <c r="H387" s="33"/>
      <c r="I387" s="104" t="s">
        <v>14</v>
      </c>
      <c r="J387" s="3"/>
      <c r="K387" s="251" t="s">
        <v>15</v>
      </c>
      <c r="L387" s="3"/>
      <c r="M387" s="179" t="s">
        <v>24</v>
      </c>
      <c r="N387" s="35"/>
      <c r="O387" s="33"/>
      <c r="P387" s="33"/>
      <c r="Q387" s="33"/>
      <c r="R387" s="33"/>
      <c r="S387" s="36"/>
      <c r="T387" s="43" t="s">
        <v>18</v>
      </c>
      <c r="U387" s="41" t="s">
        <v>22</v>
      </c>
      <c r="V387" s="41" t="s">
        <v>16</v>
      </c>
      <c r="W387" s="44" t="s">
        <v>16</v>
      </c>
      <c r="X387" s="39"/>
      <c r="Y387" s="40"/>
    </row>
    <row r="388" spans="1:25" ht="21.6" customHeight="1" thickBot="1" x14ac:dyDescent="0.3">
      <c r="A388" s="30">
        <v>46331</v>
      </c>
      <c r="B388" s="50" t="s">
        <v>25</v>
      </c>
      <c r="C388" s="105" t="s">
        <v>11</v>
      </c>
      <c r="D388" s="33"/>
      <c r="E388" s="121" t="s">
        <v>16</v>
      </c>
      <c r="F388" s="33"/>
      <c r="G388" s="104" t="s">
        <v>11</v>
      </c>
      <c r="H388" s="33"/>
      <c r="I388" s="105" t="s">
        <v>13</v>
      </c>
      <c r="J388" s="3"/>
      <c r="K388" s="251" t="s">
        <v>20</v>
      </c>
      <c r="L388" s="3"/>
      <c r="M388" s="179" t="s">
        <v>14</v>
      </c>
      <c r="N388" s="35"/>
      <c r="O388" s="33"/>
      <c r="P388" s="33"/>
      <c r="Q388" s="33"/>
      <c r="R388" s="33"/>
      <c r="S388" s="36"/>
      <c r="T388" s="43" t="s">
        <v>22</v>
      </c>
      <c r="U388" s="41" t="s">
        <v>16</v>
      </c>
      <c r="V388" s="41" t="s">
        <v>17</v>
      </c>
      <c r="W388" s="44" t="s">
        <v>21</v>
      </c>
      <c r="X388" s="39"/>
      <c r="Y388" s="40"/>
    </row>
    <row r="389" spans="1:25" ht="21.6" customHeight="1" thickBot="1" x14ac:dyDescent="0.3">
      <c r="A389" s="30">
        <v>46332</v>
      </c>
      <c r="B389" s="101" t="s">
        <v>26</v>
      </c>
      <c r="C389" s="121" t="s">
        <v>16</v>
      </c>
      <c r="D389" s="120"/>
      <c r="E389" s="109" t="s">
        <v>11</v>
      </c>
      <c r="F389" s="120"/>
      <c r="G389" s="121" t="s">
        <v>16</v>
      </c>
      <c r="H389" s="120"/>
      <c r="I389" s="135" t="s">
        <v>14</v>
      </c>
      <c r="J389" s="3"/>
      <c r="K389" s="252" t="s">
        <v>15</v>
      </c>
      <c r="L389" s="3"/>
      <c r="M389" s="253" t="s">
        <v>13</v>
      </c>
      <c r="N389" s="35"/>
      <c r="O389" s="33"/>
      <c r="P389" s="33"/>
      <c r="Q389" s="33"/>
      <c r="R389" s="33"/>
      <c r="S389" s="36"/>
      <c r="T389" s="43" t="s">
        <v>16</v>
      </c>
      <c r="U389" s="41" t="s">
        <v>17</v>
      </c>
      <c r="V389" s="41" t="s">
        <v>21</v>
      </c>
      <c r="W389" s="44" t="s">
        <v>18</v>
      </c>
      <c r="X389" s="48"/>
      <c r="Y389" s="49"/>
    </row>
    <row r="390" spans="1:25" ht="21.6" customHeight="1" x14ac:dyDescent="0.25">
      <c r="A390" s="30">
        <v>46333</v>
      </c>
      <c r="B390" s="50" t="s">
        <v>27</v>
      </c>
      <c r="C390" s="3"/>
      <c r="D390" s="33"/>
      <c r="E390" s="3"/>
      <c r="F390" s="33"/>
      <c r="G390" s="3"/>
      <c r="H390" s="33"/>
      <c r="I390" s="3"/>
      <c r="J390" s="3"/>
      <c r="K390" s="3"/>
      <c r="L390" s="3"/>
      <c r="M390" s="3"/>
      <c r="N390" s="35"/>
      <c r="O390" s="41" t="s">
        <v>20</v>
      </c>
      <c r="P390" s="3"/>
      <c r="Q390" s="41" t="s">
        <v>18</v>
      </c>
      <c r="R390" s="41" t="s">
        <v>22</v>
      </c>
      <c r="S390" s="36"/>
      <c r="T390" s="54"/>
      <c r="U390" s="55"/>
      <c r="V390" s="55"/>
      <c r="W390" s="56"/>
      <c r="X390" s="57" t="s">
        <v>22</v>
      </c>
      <c r="Y390" s="58" t="s">
        <v>16</v>
      </c>
    </row>
    <row r="391" spans="1:25" ht="21.6" customHeight="1" thickBot="1" x14ac:dyDescent="0.3">
      <c r="A391" s="30">
        <v>46334</v>
      </c>
      <c r="B391" s="50" t="s">
        <v>28</v>
      </c>
      <c r="C391" s="3"/>
      <c r="D391" s="33"/>
      <c r="E391" s="3"/>
      <c r="F391" s="33"/>
      <c r="G391" s="3"/>
      <c r="H391" s="33"/>
      <c r="I391" s="3"/>
      <c r="J391" s="3"/>
      <c r="K391" s="3"/>
      <c r="L391" s="3"/>
      <c r="M391" s="3"/>
      <c r="N391" s="35"/>
      <c r="O391" s="41" t="s">
        <v>21</v>
      </c>
      <c r="P391" s="41" t="s">
        <v>29</v>
      </c>
      <c r="Q391" s="41" t="s">
        <v>16</v>
      </c>
      <c r="R391" s="41" t="s">
        <v>17</v>
      </c>
      <c r="S391" s="36"/>
      <c r="T391" s="48"/>
      <c r="U391" s="62"/>
      <c r="V391" s="62"/>
      <c r="W391" s="49"/>
      <c r="X391" s="63" t="s">
        <v>17</v>
      </c>
      <c r="Y391" s="47" t="s">
        <v>21</v>
      </c>
    </row>
    <row r="392" spans="1:25" ht="21.6" customHeight="1" thickBot="1" x14ac:dyDescent="0.3">
      <c r="A392" s="30">
        <v>46335</v>
      </c>
      <c r="B392" s="50" t="s">
        <v>10</v>
      </c>
      <c r="C392" s="121" t="s">
        <v>16</v>
      </c>
      <c r="D392" s="113"/>
      <c r="E392" s="125" t="s">
        <v>11</v>
      </c>
      <c r="F392" s="113"/>
      <c r="G392" s="125" t="s">
        <v>13</v>
      </c>
      <c r="H392" s="113"/>
      <c r="I392" s="125" t="s">
        <v>14</v>
      </c>
      <c r="J392" s="144"/>
      <c r="K392" s="247" t="s">
        <v>20</v>
      </c>
      <c r="L392" s="3"/>
      <c r="M392" s="276" t="s">
        <v>24</v>
      </c>
      <c r="N392" s="35"/>
      <c r="O392" s="33"/>
      <c r="P392" s="33"/>
      <c r="Q392" s="33"/>
      <c r="R392" s="33"/>
      <c r="S392" s="36"/>
      <c r="T392" s="37" t="s">
        <v>18</v>
      </c>
      <c r="U392" s="32" t="s">
        <v>22</v>
      </c>
      <c r="V392" s="32" t="s">
        <v>16</v>
      </c>
      <c r="W392" s="38" t="s">
        <v>17</v>
      </c>
      <c r="X392" s="54"/>
      <c r="Y392" s="56"/>
    </row>
    <row r="393" spans="1:25" ht="21.6" customHeight="1" thickBot="1" x14ac:dyDescent="0.3">
      <c r="A393" s="30">
        <v>46336</v>
      </c>
      <c r="B393" s="50" t="s">
        <v>19</v>
      </c>
      <c r="C393" s="127" t="s">
        <v>11</v>
      </c>
      <c r="D393" s="33"/>
      <c r="E393" s="41" t="s">
        <v>13</v>
      </c>
      <c r="F393" s="33"/>
      <c r="G393" s="121" t="s">
        <v>16</v>
      </c>
      <c r="H393" s="33"/>
      <c r="I393" s="121" t="s">
        <v>16</v>
      </c>
      <c r="J393" s="3"/>
      <c r="K393" s="44" t="s">
        <v>15</v>
      </c>
      <c r="L393" s="3"/>
      <c r="M393" s="277" t="s">
        <v>14</v>
      </c>
      <c r="N393" s="35"/>
      <c r="O393" s="33"/>
      <c r="P393" s="33"/>
      <c r="Q393" s="33"/>
      <c r="R393" s="33"/>
      <c r="S393" s="36"/>
      <c r="T393" s="43" t="s">
        <v>22</v>
      </c>
      <c r="U393" s="41" t="s">
        <v>16</v>
      </c>
      <c r="V393" s="41" t="s">
        <v>17</v>
      </c>
      <c r="W393" s="44" t="s">
        <v>21</v>
      </c>
      <c r="X393" s="39"/>
      <c r="Y393" s="40"/>
    </row>
    <row r="394" spans="1:25" ht="21.6" customHeight="1" thickBot="1" x14ac:dyDescent="0.3">
      <c r="A394" s="30">
        <v>46337</v>
      </c>
      <c r="B394" s="50" t="s">
        <v>23</v>
      </c>
      <c r="C394" s="127" t="s">
        <v>14</v>
      </c>
      <c r="D394" s="33"/>
      <c r="E394" s="41" t="s">
        <v>11</v>
      </c>
      <c r="F394" s="33"/>
      <c r="G394" s="121" t="s">
        <v>16</v>
      </c>
      <c r="H394" s="33"/>
      <c r="I394" s="41" t="s">
        <v>13</v>
      </c>
      <c r="J394" s="3"/>
      <c r="K394" s="44" t="s">
        <v>20</v>
      </c>
      <c r="L394" s="3"/>
      <c r="M394" s="277" t="s">
        <v>13</v>
      </c>
      <c r="N394" s="35"/>
      <c r="O394" s="33"/>
      <c r="P394" s="33"/>
      <c r="Q394" s="33"/>
      <c r="R394" s="33"/>
      <c r="S394" s="36"/>
      <c r="T394" s="43" t="s">
        <v>16</v>
      </c>
      <c r="U394" s="43" t="s">
        <v>16</v>
      </c>
      <c r="V394" s="41" t="s">
        <v>21</v>
      </c>
      <c r="W394" s="44" t="s">
        <v>18</v>
      </c>
      <c r="X394" s="39"/>
      <c r="Y394" s="40"/>
    </row>
    <row r="395" spans="1:25" ht="21.6" customHeight="1" thickBot="1" x14ac:dyDescent="0.3">
      <c r="A395" s="30">
        <v>46338</v>
      </c>
      <c r="B395" s="50" t="s">
        <v>25</v>
      </c>
      <c r="C395" s="127" t="s">
        <v>13</v>
      </c>
      <c r="D395" s="33"/>
      <c r="E395" s="41" t="s">
        <v>14</v>
      </c>
      <c r="F395" s="33"/>
      <c r="G395" s="41" t="s">
        <v>11</v>
      </c>
      <c r="H395" s="33"/>
      <c r="I395" s="121" t="s">
        <v>16</v>
      </c>
      <c r="J395" s="3"/>
      <c r="K395" s="44" t="s">
        <v>15</v>
      </c>
      <c r="L395" s="3"/>
      <c r="M395" s="277" t="s">
        <v>13</v>
      </c>
      <c r="N395" s="35"/>
      <c r="O395" s="33"/>
      <c r="P395" s="33"/>
      <c r="Q395" s="33"/>
      <c r="R395" s="33"/>
      <c r="S395" s="36"/>
      <c r="T395" s="43" t="s">
        <v>17</v>
      </c>
      <c r="U395" s="41" t="s">
        <v>21</v>
      </c>
      <c r="V395" s="41" t="s">
        <v>18</v>
      </c>
      <c r="W395" s="44" t="s">
        <v>16</v>
      </c>
      <c r="X395" s="39"/>
      <c r="Y395" s="40"/>
    </row>
    <row r="396" spans="1:25" ht="21.6" customHeight="1" thickBot="1" x14ac:dyDescent="0.3">
      <c r="A396" s="30">
        <v>46339</v>
      </c>
      <c r="B396" s="101" t="s">
        <v>26</v>
      </c>
      <c r="C396" s="121" t="s">
        <v>16</v>
      </c>
      <c r="D396" s="120"/>
      <c r="E396" s="121" t="s">
        <v>13</v>
      </c>
      <c r="F396" s="120"/>
      <c r="G396" s="121" t="s">
        <v>14</v>
      </c>
      <c r="H396" s="120"/>
      <c r="I396" s="121" t="s">
        <v>11</v>
      </c>
      <c r="J396" s="264"/>
      <c r="K396" s="248" t="s">
        <v>20</v>
      </c>
      <c r="L396" s="3"/>
      <c r="M396" s="203" t="s">
        <v>16</v>
      </c>
      <c r="N396" s="35"/>
      <c r="O396" s="33"/>
      <c r="P396" s="33"/>
      <c r="Q396" s="33"/>
      <c r="R396" s="33"/>
      <c r="S396" s="36"/>
      <c r="T396" s="43" t="s">
        <v>16</v>
      </c>
      <c r="U396" s="41" t="s">
        <v>18</v>
      </c>
      <c r="V396" s="41" t="s">
        <v>22</v>
      </c>
      <c r="W396" s="44" t="s">
        <v>16</v>
      </c>
      <c r="X396" s="48"/>
      <c r="Y396" s="49"/>
    </row>
    <row r="397" spans="1:25" ht="21.6" customHeight="1" x14ac:dyDescent="0.25">
      <c r="A397" s="30">
        <v>46340</v>
      </c>
      <c r="B397" s="31" t="s">
        <v>27</v>
      </c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5"/>
      <c r="O397" s="41" t="s">
        <v>15</v>
      </c>
      <c r="P397" s="41" t="s">
        <v>29</v>
      </c>
      <c r="Q397" s="41" t="s">
        <v>22</v>
      </c>
      <c r="R397" s="41" t="s">
        <v>16</v>
      </c>
      <c r="S397" s="36"/>
      <c r="T397" s="54"/>
      <c r="U397" s="55"/>
      <c r="V397" s="55"/>
      <c r="W397" s="56"/>
      <c r="X397" s="57" t="s">
        <v>17</v>
      </c>
      <c r="Y397" s="58" t="s">
        <v>21</v>
      </c>
    </row>
    <row r="398" spans="1:25" ht="21.6" customHeight="1" thickBot="1" x14ac:dyDescent="0.3">
      <c r="A398" s="30">
        <v>46341</v>
      </c>
      <c r="B398" s="31" t="s">
        <v>28</v>
      </c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5"/>
      <c r="O398" s="32" t="s">
        <v>18</v>
      </c>
      <c r="P398" s="3"/>
      <c r="Q398" s="41" t="s">
        <v>17</v>
      </c>
      <c r="R398" s="32" t="s">
        <v>21</v>
      </c>
      <c r="S398" s="36"/>
      <c r="T398" s="48"/>
      <c r="U398" s="62"/>
      <c r="V398" s="62"/>
      <c r="W398" s="49"/>
      <c r="X398" s="63" t="s">
        <v>18</v>
      </c>
      <c r="Y398" s="47" t="s">
        <v>22</v>
      </c>
    </row>
    <row r="399" spans="1:25" ht="21.6" customHeight="1" x14ac:dyDescent="0.25">
      <c r="A399" s="30">
        <v>46342</v>
      </c>
      <c r="B399" s="50" t="s">
        <v>10</v>
      </c>
      <c r="C399" s="103" t="s">
        <v>11</v>
      </c>
      <c r="D399" s="33"/>
      <c r="E399" s="37" t="s">
        <v>16</v>
      </c>
      <c r="F399" s="33"/>
      <c r="G399" s="103" t="s">
        <v>13</v>
      </c>
      <c r="H399" s="33"/>
      <c r="I399" s="103" t="s">
        <v>13</v>
      </c>
      <c r="J399" s="3"/>
      <c r="K399" s="247" t="s">
        <v>15</v>
      </c>
      <c r="L399" s="3"/>
      <c r="M399" s="178" t="s">
        <v>14</v>
      </c>
      <c r="N399" s="35"/>
      <c r="O399" s="33"/>
      <c r="P399" s="33"/>
      <c r="Q399" s="33"/>
      <c r="R399" s="33"/>
      <c r="S399" s="36"/>
      <c r="T399" s="37" t="s">
        <v>16</v>
      </c>
      <c r="U399" s="32" t="s">
        <v>17</v>
      </c>
      <c r="V399" s="32" t="s">
        <v>16</v>
      </c>
      <c r="W399" s="38" t="s">
        <v>18</v>
      </c>
      <c r="X399" s="54"/>
      <c r="Y399" s="56"/>
    </row>
    <row r="400" spans="1:25" ht="21.6" customHeight="1" x14ac:dyDescent="0.25">
      <c r="A400" s="30">
        <v>46343</v>
      </c>
      <c r="B400" s="50" t="s">
        <v>19</v>
      </c>
      <c r="C400" s="104" t="s">
        <v>14</v>
      </c>
      <c r="D400" s="33"/>
      <c r="E400" s="104" t="s">
        <v>11</v>
      </c>
      <c r="F400" s="33"/>
      <c r="G400" s="37" t="s">
        <v>16</v>
      </c>
      <c r="H400" s="33"/>
      <c r="I400" s="37" t="s">
        <v>16</v>
      </c>
      <c r="J400" s="3"/>
      <c r="K400" s="44" t="s">
        <v>20</v>
      </c>
      <c r="L400" s="3"/>
      <c r="M400" s="179" t="s">
        <v>13</v>
      </c>
      <c r="N400" s="35"/>
      <c r="O400" s="33"/>
      <c r="P400" s="33"/>
      <c r="Q400" s="33"/>
      <c r="R400" s="33"/>
      <c r="S400" s="36"/>
      <c r="T400" s="43" t="s">
        <v>17</v>
      </c>
      <c r="U400" s="41" t="s">
        <v>21</v>
      </c>
      <c r="V400" s="41" t="s">
        <v>18</v>
      </c>
      <c r="W400" s="44" t="s">
        <v>22</v>
      </c>
      <c r="X400" s="39"/>
      <c r="Y400" s="40"/>
    </row>
    <row r="401" spans="1:25" ht="21.6" customHeight="1" x14ac:dyDescent="0.25">
      <c r="A401" s="30">
        <v>46344</v>
      </c>
      <c r="B401" s="50" t="s">
        <v>23</v>
      </c>
      <c r="C401" s="104" t="s">
        <v>13</v>
      </c>
      <c r="D401" s="33"/>
      <c r="E401" s="104" t="s">
        <v>14</v>
      </c>
      <c r="F401" s="33"/>
      <c r="G401" s="37" t="s">
        <v>16</v>
      </c>
      <c r="H401" s="33"/>
      <c r="I401" s="104" t="s">
        <v>14</v>
      </c>
      <c r="J401" s="3"/>
      <c r="K401" s="44" t="s">
        <v>15</v>
      </c>
      <c r="L401" s="3"/>
      <c r="M401" s="179" t="s">
        <v>24</v>
      </c>
      <c r="N401" s="35"/>
      <c r="O401" s="33"/>
      <c r="P401" s="33"/>
      <c r="Q401" s="33"/>
      <c r="R401" s="33"/>
      <c r="S401" s="36"/>
      <c r="T401" s="43" t="s">
        <v>21</v>
      </c>
      <c r="U401" s="41" t="s">
        <v>18</v>
      </c>
      <c r="V401" s="41" t="s">
        <v>22</v>
      </c>
      <c r="W401" s="44" t="s">
        <v>16</v>
      </c>
      <c r="X401" s="39"/>
      <c r="Y401" s="40"/>
    </row>
    <row r="402" spans="1:25" ht="21.6" customHeight="1" x14ac:dyDescent="0.25">
      <c r="A402" s="30">
        <v>46345</v>
      </c>
      <c r="B402" s="50" t="s">
        <v>25</v>
      </c>
      <c r="C402" s="104" t="s">
        <v>11</v>
      </c>
      <c r="D402" s="33"/>
      <c r="E402" s="104" t="s">
        <v>13</v>
      </c>
      <c r="F402" s="33"/>
      <c r="G402" s="104" t="s">
        <v>14</v>
      </c>
      <c r="H402" s="33"/>
      <c r="I402" s="104" t="s">
        <v>24</v>
      </c>
      <c r="J402" s="3"/>
      <c r="K402" s="44" t="s">
        <v>20</v>
      </c>
      <c r="L402" s="3"/>
      <c r="M402" s="278" t="s">
        <v>16</v>
      </c>
      <c r="N402" s="35"/>
      <c r="O402" s="33"/>
      <c r="P402" s="33"/>
      <c r="Q402" s="33"/>
      <c r="R402" s="33"/>
      <c r="S402" s="36"/>
      <c r="T402" s="43" t="s">
        <v>18</v>
      </c>
      <c r="U402" s="41" t="s">
        <v>16</v>
      </c>
      <c r="V402" s="41" t="s">
        <v>16</v>
      </c>
      <c r="W402" s="44" t="s">
        <v>17</v>
      </c>
      <c r="X402" s="39"/>
      <c r="Y402" s="40"/>
    </row>
    <row r="403" spans="1:25" ht="21.6" customHeight="1" thickBot="1" x14ac:dyDescent="0.3">
      <c r="A403" s="30">
        <v>46346</v>
      </c>
      <c r="B403" s="101" t="s">
        <v>26</v>
      </c>
      <c r="C403" s="37" t="s">
        <v>16</v>
      </c>
      <c r="D403" s="33"/>
      <c r="E403" s="37" t="s">
        <v>11</v>
      </c>
      <c r="F403" s="33"/>
      <c r="G403" s="105" t="s">
        <v>13</v>
      </c>
      <c r="H403" s="33"/>
      <c r="I403" s="105" t="s">
        <v>14</v>
      </c>
      <c r="J403" s="3"/>
      <c r="K403" s="248" t="s">
        <v>15</v>
      </c>
      <c r="L403" s="3"/>
      <c r="M403" s="279" t="s">
        <v>24</v>
      </c>
      <c r="N403" s="35"/>
      <c r="O403" s="33"/>
      <c r="P403" s="33"/>
      <c r="Q403" s="33"/>
      <c r="R403" s="33"/>
      <c r="S403" s="36"/>
      <c r="T403" s="43" t="s">
        <v>22</v>
      </c>
      <c r="U403" s="41" t="s">
        <v>16</v>
      </c>
      <c r="V403" s="41" t="s">
        <v>17</v>
      </c>
      <c r="W403" s="44" t="s">
        <v>21</v>
      </c>
      <c r="X403" s="48"/>
      <c r="Y403" s="49"/>
    </row>
    <row r="404" spans="1:25" ht="21.6" customHeight="1" x14ac:dyDescent="0.25">
      <c r="A404" s="30">
        <v>46347</v>
      </c>
      <c r="B404" s="31" t="s">
        <v>27</v>
      </c>
      <c r="C404" s="173"/>
      <c r="D404" s="52"/>
      <c r="E404" s="33"/>
      <c r="F404" s="52"/>
      <c r="G404" s="33"/>
      <c r="H404" s="52"/>
      <c r="I404" s="33"/>
      <c r="J404" s="33"/>
      <c r="K404" s="33"/>
      <c r="L404" s="33"/>
      <c r="M404" s="33"/>
      <c r="N404" s="35"/>
      <c r="O404" s="53" t="s">
        <v>20</v>
      </c>
      <c r="P404" s="33"/>
      <c r="Q404" s="53" t="s">
        <v>17</v>
      </c>
      <c r="R404" s="53" t="s">
        <v>21</v>
      </c>
      <c r="S404" s="36"/>
      <c r="T404" s="54"/>
      <c r="U404" s="55"/>
      <c r="V404" s="55"/>
      <c r="W404" s="56"/>
      <c r="X404" s="57" t="s">
        <v>18</v>
      </c>
      <c r="Y404" s="58" t="s">
        <v>22</v>
      </c>
    </row>
    <row r="405" spans="1:25" ht="21.6" customHeight="1" thickBot="1" x14ac:dyDescent="0.3">
      <c r="A405" s="30">
        <v>46348</v>
      </c>
      <c r="B405" s="31" t="s">
        <v>28</v>
      </c>
      <c r="C405" s="59"/>
      <c r="D405" s="60"/>
      <c r="E405" s="60"/>
      <c r="F405" s="60"/>
      <c r="G405" s="60"/>
      <c r="H405" s="60"/>
      <c r="I405" s="60"/>
      <c r="J405" s="60"/>
      <c r="K405" s="33"/>
      <c r="L405" s="33"/>
      <c r="M405" s="60"/>
      <c r="N405" s="35"/>
      <c r="O405" s="53" t="s">
        <v>16</v>
      </c>
      <c r="P405" s="53" t="s">
        <v>29</v>
      </c>
      <c r="Q405" s="53" t="s">
        <v>22</v>
      </c>
      <c r="R405" s="53" t="s">
        <v>18</v>
      </c>
      <c r="S405" s="36"/>
      <c r="T405" s="48"/>
      <c r="U405" s="62"/>
      <c r="V405" s="62"/>
      <c r="W405" s="49"/>
      <c r="X405" s="63" t="s">
        <v>16</v>
      </c>
      <c r="Y405" s="47" t="s">
        <v>17</v>
      </c>
    </row>
    <row r="406" spans="1:25" ht="21.6" customHeight="1" x14ac:dyDescent="0.25">
      <c r="A406" s="30">
        <v>46349</v>
      </c>
      <c r="B406" s="50" t="s">
        <v>10</v>
      </c>
      <c r="C406" s="32" t="s">
        <v>14</v>
      </c>
      <c r="D406" s="33"/>
      <c r="E406" s="32" t="s">
        <v>11</v>
      </c>
      <c r="F406" s="33"/>
      <c r="G406" s="37" t="s">
        <v>16</v>
      </c>
      <c r="H406" s="33"/>
      <c r="I406" s="32" t="s">
        <v>24</v>
      </c>
      <c r="J406" s="3"/>
      <c r="K406" s="247" t="s">
        <v>20</v>
      </c>
      <c r="L406" s="3"/>
      <c r="M406" s="278" t="s">
        <v>13</v>
      </c>
      <c r="N406" s="35"/>
      <c r="O406" s="33"/>
      <c r="P406" s="33"/>
      <c r="Q406" s="33"/>
      <c r="R406" s="33"/>
      <c r="S406" s="36"/>
      <c r="T406" s="37" t="s">
        <v>21</v>
      </c>
      <c r="U406" s="32" t="s">
        <v>18</v>
      </c>
      <c r="V406" s="32" t="s">
        <v>22</v>
      </c>
      <c r="W406" s="38" t="s">
        <v>16</v>
      </c>
      <c r="X406" s="54"/>
      <c r="Y406" s="56"/>
    </row>
    <row r="407" spans="1:25" ht="21.6" customHeight="1" x14ac:dyDescent="0.25">
      <c r="A407" s="30">
        <v>46350</v>
      </c>
      <c r="B407" s="50" t="s">
        <v>19</v>
      </c>
      <c r="C407" s="41" t="s">
        <v>13</v>
      </c>
      <c r="D407" s="33"/>
      <c r="E407" s="41" t="s">
        <v>14</v>
      </c>
      <c r="F407" s="33"/>
      <c r="G407" s="41" t="s">
        <v>24</v>
      </c>
      <c r="H407" s="33"/>
      <c r="I407" s="37" t="s">
        <v>16</v>
      </c>
      <c r="J407" s="3"/>
      <c r="K407" s="44" t="s">
        <v>15</v>
      </c>
      <c r="L407" s="3"/>
      <c r="M407" s="277" t="s">
        <v>14</v>
      </c>
      <c r="N407" s="35"/>
      <c r="O407" s="33"/>
      <c r="P407" s="33"/>
      <c r="Q407" s="33"/>
      <c r="R407" s="33"/>
      <c r="S407" s="36"/>
      <c r="T407" s="43" t="s">
        <v>18</v>
      </c>
      <c r="U407" s="41" t="s">
        <v>22</v>
      </c>
      <c r="V407" s="41" t="s">
        <v>16</v>
      </c>
      <c r="W407" s="44" t="s">
        <v>17</v>
      </c>
      <c r="X407" s="39"/>
      <c r="Y407" s="40"/>
    </row>
    <row r="408" spans="1:25" ht="21.6" customHeight="1" x14ac:dyDescent="0.25">
      <c r="A408" s="30">
        <v>46351</v>
      </c>
      <c r="B408" s="50" t="s">
        <v>23</v>
      </c>
      <c r="C408" s="41" t="s">
        <v>13</v>
      </c>
      <c r="D408" s="33"/>
      <c r="E408" s="41" t="s">
        <v>13</v>
      </c>
      <c r="F408" s="33"/>
      <c r="G408" s="41" t="s">
        <v>14</v>
      </c>
      <c r="H408" s="33"/>
      <c r="I408" s="41" t="s">
        <v>24</v>
      </c>
      <c r="J408" s="3"/>
      <c r="K408" s="44" t="s">
        <v>20</v>
      </c>
      <c r="L408" s="3"/>
      <c r="M408" s="278" t="s">
        <v>16</v>
      </c>
      <c r="N408" s="35"/>
      <c r="O408" s="33"/>
      <c r="P408" s="33"/>
      <c r="Q408" s="33"/>
      <c r="R408" s="33"/>
      <c r="S408" s="36"/>
      <c r="T408" s="43" t="s">
        <v>16</v>
      </c>
      <c r="U408" s="41" t="s">
        <v>16</v>
      </c>
      <c r="V408" s="41" t="s">
        <v>17</v>
      </c>
      <c r="W408" s="44" t="s">
        <v>21</v>
      </c>
      <c r="X408" s="39"/>
      <c r="Y408" s="40"/>
    </row>
    <row r="409" spans="1:25" ht="21.6" customHeight="1" x14ac:dyDescent="0.25">
      <c r="A409" s="30">
        <v>46352</v>
      </c>
      <c r="B409" s="50" t="s">
        <v>25</v>
      </c>
      <c r="C409" s="37" t="s">
        <v>16</v>
      </c>
      <c r="D409" s="33"/>
      <c r="E409" s="41" t="s">
        <v>13</v>
      </c>
      <c r="F409" s="33"/>
      <c r="G409" s="41" t="s">
        <v>13</v>
      </c>
      <c r="H409" s="33"/>
      <c r="I409" s="41" t="s">
        <v>14</v>
      </c>
      <c r="J409" s="3"/>
      <c r="K409" s="44" t="s">
        <v>15</v>
      </c>
      <c r="L409" s="3"/>
      <c r="M409" s="277" t="s">
        <v>24</v>
      </c>
      <c r="N409" s="35"/>
      <c r="O409" s="33"/>
      <c r="P409" s="33"/>
      <c r="Q409" s="33"/>
      <c r="R409" s="33"/>
      <c r="S409" s="36"/>
      <c r="T409" s="43" t="s">
        <v>16</v>
      </c>
      <c r="U409" s="41" t="s">
        <v>17</v>
      </c>
      <c r="V409" s="41" t="s">
        <v>21</v>
      </c>
      <c r="W409" s="44" t="s">
        <v>18</v>
      </c>
      <c r="X409" s="39"/>
      <c r="Y409" s="40"/>
    </row>
    <row r="410" spans="1:25" ht="21.6" customHeight="1" thickBot="1" x14ac:dyDescent="0.3">
      <c r="A410" s="30">
        <v>46353</v>
      </c>
      <c r="B410" s="50" t="s">
        <v>26</v>
      </c>
      <c r="C410" s="64" t="s">
        <v>11</v>
      </c>
      <c r="D410" s="65"/>
      <c r="E410" s="41" t="s">
        <v>13</v>
      </c>
      <c r="F410" s="65"/>
      <c r="G410" s="37" t="s">
        <v>16</v>
      </c>
      <c r="H410" s="65"/>
      <c r="I410" s="64" t="s">
        <v>13</v>
      </c>
      <c r="J410" s="94"/>
      <c r="K410" s="248" t="s">
        <v>20</v>
      </c>
      <c r="L410" s="3"/>
      <c r="M410" s="280" t="s">
        <v>14</v>
      </c>
      <c r="N410" s="25"/>
      <c r="O410" s="65"/>
      <c r="P410" s="65"/>
      <c r="Q410" s="65"/>
      <c r="R410" s="65"/>
      <c r="S410" s="67"/>
      <c r="T410" s="43" t="s">
        <v>16</v>
      </c>
      <c r="U410" s="41" t="s">
        <v>21</v>
      </c>
      <c r="V410" s="41" t="s">
        <v>18</v>
      </c>
      <c r="W410" s="44" t="s">
        <v>16</v>
      </c>
      <c r="X410" s="48"/>
      <c r="Y410" s="49"/>
    </row>
    <row r="411" spans="1:25" ht="21.6" customHeight="1" x14ac:dyDescent="0.25">
      <c r="A411" s="30">
        <v>46354</v>
      </c>
      <c r="B411" s="84" t="s">
        <v>27</v>
      </c>
      <c r="C411" s="85"/>
      <c r="D411" s="7"/>
      <c r="E411" s="7"/>
      <c r="F411" s="7"/>
      <c r="G411" s="7"/>
      <c r="H411" s="7"/>
      <c r="I411" s="7"/>
      <c r="J411" s="7"/>
      <c r="K411" s="7"/>
      <c r="L411" s="33"/>
      <c r="M411" s="7"/>
      <c r="N411" s="20"/>
      <c r="O411" s="86" t="s">
        <v>15</v>
      </c>
      <c r="P411" s="41" t="s">
        <v>29</v>
      </c>
      <c r="Q411" s="86" t="s">
        <v>21</v>
      </c>
      <c r="R411" s="86" t="s">
        <v>18</v>
      </c>
      <c r="S411" s="87"/>
      <c r="T411" s="54"/>
      <c r="U411" s="55"/>
      <c r="V411" s="55"/>
      <c r="W411" s="56"/>
      <c r="X411" s="57" t="s">
        <v>17</v>
      </c>
      <c r="Y411" s="58" t="s">
        <v>18</v>
      </c>
    </row>
    <row r="412" spans="1:25" ht="21.6" customHeight="1" thickBot="1" x14ac:dyDescent="0.3">
      <c r="A412" s="30">
        <v>46355</v>
      </c>
      <c r="B412" s="50" t="s">
        <v>28</v>
      </c>
      <c r="C412" s="59"/>
      <c r="D412" s="60"/>
      <c r="E412" s="60"/>
      <c r="F412" s="60"/>
      <c r="G412" s="60"/>
      <c r="H412" s="60"/>
      <c r="I412" s="60"/>
      <c r="J412" s="60"/>
      <c r="K412" s="60"/>
      <c r="L412" s="33"/>
      <c r="M412" s="60"/>
      <c r="N412" s="35"/>
      <c r="O412" s="41" t="s">
        <v>17</v>
      </c>
      <c r="P412" s="3"/>
      <c r="Q412" s="41" t="s">
        <v>22</v>
      </c>
      <c r="R412" s="41" t="s">
        <v>16</v>
      </c>
      <c r="S412" s="3"/>
      <c r="T412" s="48"/>
      <c r="U412" s="62"/>
      <c r="V412" s="62"/>
      <c r="W412" s="49"/>
      <c r="X412" s="63" t="s">
        <v>21</v>
      </c>
      <c r="Y412" s="47" t="s">
        <v>16</v>
      </c>
    </row>
    <row r="413" spans="1:25" s="3" customFormat="1" ht="21.6" customHeight="1" thickBot="1" x14ac:dyDescent="0.3">
      <c r="A413" s="30">
        <v>46356</v>
      </c>
      <c r="B413" s="50" t="s">
        <v>10</v>
      </c>
      <c r="C413" s="135" t="s">
        <v>13</v>
      </c>
      <c r="D413" s="113"/>
      <c r="E413" s="135" t="s">
        <v>14</v>
      </c>
      <c r="F413" s="113"/>
      <c r="G413" s="195" t="s">
        <v>11</v>
      </c>
      <c r="H413" s="113"/>
      <c r="I413" s="121" t="s">
        <v>16</v>
      </c>
      <c r="K413" s="250" t="s">
        <v>15</v>
      </c>
      <c r="M413" s="203" t="s">
        <v>16</v>
      </c>
      <c r="N413" s="35"/>
      <c r="O413" s="33"/>
      <c r="P413" s="33"/>
      <c r="Q413" s="33"/>
      <c r="R413" s="33"/>
      <c r="S413" s="36"/>
      <c r="T413" s="37" t="s">
        <v>17</v>
      </c>
      <c r="U413" s="32" t="s">
        <v>16</v>
      </c>
      <c r="V413" s="32" t="s">
        <v>18</v>
      </c>
      <c r="W413" s="38" t="s">
        <v>22</v>
      </c>
      <c r="X413" s="54"/>
      <c r="Y413" s="56"/>
    </row>
    <row r="414" spans="1:25" s="3" customFormat="1" ht="21.6" customHeight="1" thickBot="1" x14ac:dyDescent="0.3">
      <c r="A414" s="30">
        <v>46357</v>
      </c>
      <c r="B414" s="50" t="s">
        <v>19</v>
      </c>
      <c r="C414" s="135" t="s">
        <v>13</v>
      </c>
      <c r="D414" s="33"/>
      <c r="E414" s="103" t="s">
        <v>13</v>
      </c>
      <c r="F414" s="33"/>
      <c r="G414" s="196" t="s">
        <v>14</v>
      </c>
      <c r="H414" s="33"/>
      <c r="I414" s="103" t="s">
        <v>24</v>
      </c>
      <c r="K414" s="251" t="s">
        <v>20</v>
      </c>
      <c r="M414" s="203" t="s">
        <v>16</v>
      </c>
      <c r="N414" s="35"/>
      <c r="O414" s="33"/>
      <c r="P414" s="33"/>
      <c r="Q414" s="33"/>
      <c r="R414" s="33"/>
      <c r="S414" s="36"/>
      <c r="T414" s="43" t="s">
        <v>21</v>
      </c>
      <c r="U414" s="41" t="s">
        <v>18</v>
      </c>
      <c r="V414" s="41" t="s">
        <v>16</v>
      </c>
      <c r="W414" s="44" t="s">
        <v>16</v>
      </c>
      <c r="X414" s="39"/>
      <c r="Y414" s="40"/>
    </row>
    <row r="415" spans="1:25" s="3" customFormat="1" ht="21.6" customHeight="1" thickBot="1" x14ac:dyDescent="0.3">
      <c r="A415" s="30">
        <v>46358</v>
      </c>
      <c r="B415" s="50" t="s">
        <v>23</v>
      </c>
      <c r="C415" s="121" t="s">
        <v>16</v>
      </c>
      <c r="D415" s="33"/>
      <c r="E415" s="121" t="s">
        <v>16</v>
      </c>
      <c r="F415" s="33"/>
      <c r="G415" s="103" t="s">
        <v>13</v>
      </c>
      <c r="H415" s="33"/>
      <c r="I415" s="104" t="s">
        <v>14</v>
      </c>
      <c r="K415" s="251" t="s">
        <v>15</v>
      </c>
      <c r="M415" s="179" t="s">
        <v>24</v>
      </c>
      <c r="N415" s="35"/>
      <c r="O415" s="33"/>
      <c r="P415" s="33"/>
      <c r="Q415" s="33"/>
      <c r="R415" s="33"/>
      <c r="S415" s="36"/>
      <c r="T415" s="43" t="s">
        <v>18</v>
      </c>
      <c r="U415" s="41" t="s">
        <v>22</v>
      </c>
      <c r="V415" s="41" t="s">
        <v>16</v>
      </c>
      <c r="W415" s="44" t="s">
        <v>16</v>
      </c>
      <c r="X415" s="39"/>
      <c r="Y415" s="40"/>
    </row>
    <row r="416" spans="1:25" s="3" customFormat="1" ht="21.6" customHeight="1" thickBot="1" x14ac:dyDescent="0.3">
      <c r="A416" s="30">
        <v>46359</v>
      </c>
      <c r="B416" s="50" t="s">
        <v>25</v>
      </c>
      <c r="C416" s="105" t="s">
        <v>11</v>
      </c>
      <c r="D416" s="33"/>
      <c r="E416" s="121" t="s">
        <v>16</v>
      </c>
      <c r="F416" s="33"/>
      <c r="G416" s="104" t="s">
        <v>11</v>
      </c>
      <c r="H416" s="33"/>
      <c r="I416" s="105" t="s">
        <v>13</v>
      </c>
      <c r="K416" s="251" t="s">
        <v>20</v>
      </c>
      <c r="M416" s="179" t="s">
        <v>14</v>
      </c>
      <c r="N416" s="35"/>
      <c r="O416" s="33"/>
      <c r="P416" s="33"/>
      <c r="Q416" s="33"/>
      <c r="R416" s="33"/>
      <c r="S416" s="36"/>
      <c r="T416" s="43" t="s">
        <v>22</v>
      </c>
      <c r="U416" s="41" t="s">
        <v>16</v>
      </c>
      <c r="V416" s="41" t="s">
        <v>17</v>
      </c>
      <c r="W416" s="44" t="s">
        <v>21</v>
      </c>
      <c r="X416" s="39"/>
      <c r="Y416" s="40"/>
    </row>
    <row r="417" spans="1:25" s="3" customFormat="1" ht="21.6" customHeight="1" thickBot="1" x14ac:dyDescent="0.3">
      <c r="A417" s="30">
        <v>46360</v>
      </c>
      <c r="B417" s="101" t="s">
        <v>26</v>
      </c>
      <c r="C417" s="121" t="s">
        <v>16</v>
      </c>
      <c r="D417" s="120"/>
      <c r="E417" s="109" t="s">
        <v>11</v>
      </c>
      <c r="F417" s="120"/>
      <c r="G417" s="121" t="s">
        <v>16</v>
      </c>
      <c r="H417" s="120"/>
      <c r="I417" s="135" t="s">
        <v>14</v>
      </c>
      <c r="K417" s="252" t="s">
        <v>15</v>
      </c>
      <c r="M417" s="253" t="s">
        <v>13</v>
      </c>
      <c r="N417" s="35"/>
      <c r="O417" s="33"/>
      <c r="P417" s="33"/>
      <c r="Q417" s="33"/>
      <c r="R417" s="33"/>
      <c r="S417" s="36"/>
      <c r="T417" s="43" t="s">
        <v>16</v>
      </c>
      <c r="U417" s="41" t="s">
        <v>17</v>
      </c>
      <c r="V417" s="41" t="s">
        <v>21</v>
      </c>
      <c r="W417" s="44" t="s">
        <v>18</v>
      </c>
      <c r="X417" s="48"/>
      <c r="Y417" s="49"/>
    </row>
    <row r="418" spans="1:25" s="3" customFormat="1" ht="21.6" customHeight="1" x14ac:dyDescent="0.25">
      <c r="A418" s="30">
        <v>46361</v>
      </c>
      <c r="B418" s="50" t="s">
        <v>27</v>
      </c>
      <c r="D418" s="33"/>
      <c r="F418" s="33"/>
      <c r="H418" s="33"/>
      <c r="N418" s="35"/>
      <c r="O418" s="41" t="s">
        <v>20</v>
      </c>
      <c r="Q418" s="41" t="s">
        <v>18</v>
      </c>
      <c r="R418" s="41" t="s">
        <v>22</v>
      </c>
      <c r="S418" s="36"/>
      <c r="T418" s="54"/>
      <c r="U418" s="55"/>
      <c r="V418" s="55"/>
      <c r="W418" s="56"/>
      <c r="X418" s="57" t="s">
        <v>22</v>
      </c>
      <c r="Y418" s="58" t="s">
        <v>16</v>
      </c>
    </row>
    <row r="419" spans="1:25" s="3" customFormat="1" ht="21.6" customHeight="1" thickBot="1" x14ac:dyDescent="0.3">
      <c r="A419" s="30">
        <v>46362</v>
      </c>
      <c r="B419" s="50" t="s">
        <v>28</v>
      </c>
      <c r="D419" s="33"/>
      <c r="F419" s="33"/>
      <c r="H419" s="33"/>
      <c r="N419" s="35"/>
      <c r="O419" s="41" t="s">
        <v>21</v>
      </c>
      <c r="P419" s="41" t="s">
        <v>29</v>
      </c>
      <c r="Q419" s="41" t="s">
        <v>16</v>
      </c>
      <c r="R419" s="41" t="s">
        <v>17</v>
      </c>
      <c r="S419" s="36"/>
      <c r="T419" s="48"/>
      <c r="U419" s="62"/>
      <c r="V419" s="62"/>
      <c r="W419" s="49"/>
      <c r="X419" s="63" t="s">
        <v>17</v>
      </c>
      <c r="Y419" s="47" t="s">
        <v>21</v>
      </c>
    </row>
    <row r="420" spans="1:25" s="3" customFormat="1" ht="21.6" customHeight="1" thickBot="1" x14ac:dyDescent="0.3">
      <c r="A420" s="30">
        <v>46363</v>
      </c>
      <c r="B420" s="50" t="s">
        <v>10</v>
      </c>
      <c r="C420" s="121" t="s">
        <v>16</v>
      </c>
      <c r="D420" s="113"/>
      <c r="E420" s="125" t="s">
        <v>11</v>
      </c>
      <c r="F420" s="113"/>
      <c r="G420" s="125" t="s">
        <v>13</v>
      </c>
      <c r="H420" s="113"/>
      <c r="I420" s="125" t="s">
        <v>14</v>
      </c>
      <c r="J420" s="144"/>
      <c r="K420" s="247" t="s">
        <v>20</v>
      </c>
      <c r="M420" s="276" t="s">
        <v>24</v>
      </c>
      <c r="N420" s="35"/>
      <c r="O420" s="33"/>
      <c r="P420" s="33"/>
      <c r="Q420" s="33"/>
      <c r="R420" s="33"/>
      <c r="S420" s="36"/>
      <c r="T420" s="37" t="s">
        <v>18</v>
      </c>
      <c r="U420" s="32" t="s">
        <v>22</v>
      </c>
      <c r="V420" s="32" t="s">
        <v>16</v>
      </c>
      <c r="W420" s="38" t="s">
        <v>17</v>
      </c>
      <c r="X420" s="54"/>
      <c r="Y420" s="56"/>
    </row>
    <row r="421" spans="1:25" s="3" customFormat="1" ht="21.6" customHeight="1" thickBot="1" x14ac:dyDescent="0.3">
      <c r="A421" s="30">
        <v>46364</v>
      </c>
      <c r="B421" s="50" t="s">
        <v>19</v>
      </c>
      <c r="C421" s="127" t="s">
        <v>11</v>
      </c>
      <c r="D421" s="33"/>
      <c r="E421" s="41" t="s">
        <v>13</v>
      </c>
      <c r="F421" s="33"/>
      <c r="G421" s="121" t="s">
        <v>16</v>
      </c>
      <c r="H421" s="33"/>
      <c r="I421" s="121" t="s">
        <v>16</v>
      </c>
      <c r="K421" s="44" t="s">
        <v>15</v>
      </c>
      <c r="M421" s="277" t="s">
        <v>14</v>
      </c>
      <c r="N421" s="35"/>
      <c r="O421" s="33"/>
      <c r="P421" s="33"/>
      <c r="Q421" s="33"/>
      <c r="R421" s="33"/>
      <c r="S421" s="36"/>
      <c r="T421" s="43" t="s">
        <v>22</v>
      </c>
      <c r="U421" s="41" t="s">
        <v>16</v>
      </c>
      <c r="V421" s="41" t="s">
        <v>17</v>
      </c>
      <c r="W421" s="44" t="s">
        <v>21</v>
      </c>
      <c r="X421" s="39"/>
      <c r="Y421" s="40"/>
    </row>
    <row r="422" spans="1:25" s="3" customFormat="1" ht="21.6" customHeight="1" thickBot="1" x14ac:dyDescent="0.3">
      <c r="A422" s="30">
        <v>46365</v>
      </c>
      <c r="B422" s="50" t="s">
        <v>23</v>
      </c>
      <c r="C422" s="127" t="s">
        <v>14</v>
      </c>
      <c r="D422" s="33"/>
      <c r="E422" s="41" t="s">
        <v>11</v>
      </c>
      <c r="F422" s="33"/>
      <c r="G422" s="121" t="s">
        <v>16</v>
      </c>
      <c r="H422" s="33"/>
      <c r="I422" s="41" t="s">
        <v>13</v>
      </c>
      <c r="K422" s="44" t="s">
        <v>20</v>
      </c>
      <c r="M422" s="277" t="s">
        <v>13</v>
      </c>
      <c r="N422" s="35"/>
      <c r="O422" s="33"/>
      <c r="P422" s="33"/>
      <c r="Q422" s="33"/>
      <c r="R422" s="33"/>
      <c r="S422" s="36"/>
      <c r="T422" s="43" t="s">
        <v>16</v>
      </c>
      <c r="U422" s="43" t="s">
        <v>16</v>
      </c>
      <c r="V422" s="41" t="s">
        <v>21</v>
      </c>
      <c r="W422" s="44" t="s">
        <v>18</v>
      </c>
      <c r="X422" s="39"/>
      <c r="Y422" s="40"/>
    </row>
    <row r="423" spans="1:25" s="3" customFormat="1" ht="21.6" customHeight="1" thickBot="1" x14ac:dyDescent="0.3">
      <c r="A423" s="30">
        <v>46366</v>
      </c>
      <c r="B423" s="50" t="s">
        <v>25</v>
      </c>
      <c r="C423" s="127" t="s">
        <v>13</v>
      </c>
      <c r="D423" s="33"/>
      <c r="E423" s="41" t="s">
        <v>14</v>
      </c>
      <c r="F423" s="33"/>
      <c r="G423" s="41" t="s">
        <v>11</v>
      </c>
      <c r="H423" s="33"/>
      <c r="I423" s="121" t="s">
        <v>16</v>
      </c>
      <c r="K423" s="44" t="s">
        <v>15</v>
      </c>
      <c r="M423" s="277" t="s">
        <v>13</v>
      </c>
      <c r="N423" s="35"/>
      <c r="O423" s="33"/>
      <c r="P423" s="33"/>
      <c r="Q423" s="33"/>
      <c r="R423" s="33"/>
      <c r="S423" s="36"/>
      <c r="T423" s="43" t="s">
        <v>17</v>
      </c>
      <c r="U423" s="41" t="s">
        <v>21</v>
      </c>
      <c r="V423" s="41" t="s">
        <v>18</v>
      </c>
      <c r="W423" s="44" t="s">
        <v>16</v>
      </c>
      <c r="X423" s="39"/>
      <c r="Y423" s="40"/>
    </row>
    <row r="424" spans="1:25" s="3" customFormat="1" ht="21.6" customHeight="1" thickBot="1" x14ac:dyDescent="0.3">
      <c r="A424" s="30">
        <v>46367</v>
      </c>
      <c r="B424" s="101" t="s">
        <v>26</v>
      </c>
      <c r="C424" s="121" t="s">
        <v>16</v>
      </c>
      <c r="D424" s="120"/>
      <c r="E424" s="121" t="s">
        <v>13</v>
      </c>
      <c r="F424" s="120"/>
      <c r="G424" s="121" t="s">
        <v>14</v>
      </c>
      <c r="H424" s="120"/>
      <c r="I424" s="121" t="s">
        <v>11</v>
      </c>
      <c r="J424" s="264"/>
      <c r="K424" s="248" t="s">
        <v>20</v>
      </c>
      <c r="M424" s="203" t="s">
        <v>16</v>
      </c>
      <c r="N424" s="35"/>
      <c r="O424" s="33"/>
      <c r="P424" s="33"/>
      <c r="Q424" s="33"/>
      <c r="R424" s="33"/>
      <c r="S424" s="36"/>
      <c r="T424" s="43" t="s">
        <v>16</v>
      </c>
      <c r="U424" s="41" t="s">
        <v>18</v>
      </c>
      <c r="V424" s="41" t="s">
        <v>22</v>
      </c>
      <c r="W424" s="44" t="s">
        <v>16</v>
      </c>
      <c r="X424" s="48"/>
      <c r="Y424" s="49"/>
    </row>
    <row r="425" spans="1:25" s="3" customFormat="1" ht="21.6" customHeight="1" x14ac:dyDescent="0.25">
      <c r="A425" s="30">
        <v>46368</v>
      </c>
      <c r="B425" s="31" t="s">
        <v>27</v>
      </c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5"/>
      <c r="O425" s="41" t="s">
        <v>15</v>
      </c>
      <c r="P425" s="41" t="s">
        <v>29</v>
      </c>
      <c r="Q425" s="41" t="s">
        <v>22</v>
      </c>
      <c r="R425" s="41" t="s">
        <v>16</v>
      </c>
      <c r="S425" s="36"/>
      <c r="T425" s="54"/>
      <c r="U425" s="55"/>
      <c r="V425" s="55"/>
      <c r="W425" s="56"/>
      <c r="X425" s="57" t="s">
        <v>17</v>
      </c>
      <c r="Y425" s="58" t="s">
        <v>21</v>
      </c>
    </row>
    <row r="426" spans="1:25" s="3" customFormat="1" ht="21.6" customHeight="1" thickBot="1" x14ac:dyDescent="0.3">
      <c r="A426" s="30">
        <v>46369</v>
      </c>
      <c r="B426" s="31" t="s">
        <v>28</v>
      </c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5"/>
      <c r="O426" s="32" t="s">
        <v>18</v>
      </c>
      <c r="Q426" s="41" t="s">
        <v>17</v>
      </c>
      <c r="R426" s="32" t="s">
        <v>21</v>
      </c>
      <c r="S426" s="36"/>
      <c r="T426" s="48"/>
      <c r="U426" s="62"/>
      <c r="V426" s="62"/>
      <c r="W426" s="49"/>
      <c r="X426" s="63" t="s">
        <v>18</v>
      </c>
      <c r="Y426" s="47" t="s">
        <v>22</v>
      </c>
    </row>
    <row r="427" spans="1:25" s="3" customFormat="1" ht="21.6" customHeight="1" x14ac:dyDescent="0.25">
      <c r="A427" s="30">
        <v>46370</v>
      </c>
      <c r="B427" s="50" t="s">
        <v>10</v>
      </c>
      <c r="C427" s="103" t="s">
        <v>11</v>
      </c>
      <c r="D427" s="33"/>
      <c r="E427" s="37" t="s">
        <v>16</v>
      </c>
      <c r="F427" s="33"/>
      <c r="G427" s="103" t="s">
        <v>13</v>
      </c>
      <c r="H427" s="33"/>
      <c r="I427" s="103" t="s">
        <v>13</v>
      </c>
      <c r="K427" s="247" t="s">
        <v>15</v>
      </c>
      <c r="M427" s="178" t="s">
        <v>14</v>
      </c>
      <c r="N427" s="35"/>
      <c r="O427" s="33"/>
      <c r="P427" s="33"/>
      <c r="Q427" s="33"/>
      <c r="R427" s="33"/>
      <c r="S427" s="36"/>
      <c r="T427" s="37" t="s">
        <v>17</v>
      </c>
      <c r="U427" s="32" t="s">
        <v>16</v>
      </c>
      <c r="V427" s="32" t="s">
        <v>18</v>
      </c>
      <c r="W427" s="38" t="s">
        <v>22</v>
      </c>
      <c r="X427" s="54"/>
      <c r="Y427" s="56"/>
    </row>
    <row r="428" spans="1:25" s="3" customFormat="1" ht="21.6" customHeight="1" x14ac:dyDescent="0.25">
      <c r="A428" s="30">
        <v>46371</v>
      </c>
      <c r="B428" s="50" t="s">
        <v>19</v>
      </c>
      <c r="C428" s="104" t="s">
        <v>14</v>
      </c>
      <c r="D428" s="33"/>
      <c r="E428" s="104" t="s">
        <v>11</v>
      </c>
      <c r="F428" s="33"/>
      <c r="G428" s="37" t="s">
        <v>16</v>
      </c>
      <c r="H428" s="33"/>
      <c r="I428" s="37" t="s">
        <v>16</v>
      </c>
      <c r="K428" s="44" t="s">
        <v>20</v>
      </c>
      <c r="M428" s="179" t="s">
        <v>13</v>
      </c>
      <c r="N428" s="35"/>
      <c r="O428" s="33"/>
      <c r="P428" s="33"/>
      <c r="Q428" s="33"/>
      <c r="R428" s="33"/>
      <c r="S428" s="36"/>
      <c r="T428" s="43" t="s">
        <v>21</v>
      </c>
      <c r="U428" s="41" t="s">
        <v>18</v>
      </c>
      <c r="V428" s="41" t="s">
        <v>16</v>
      </c>
      <c r="W428" s="44" t="s">
        <v>16</v>
      </c>
      <c r="X428" s="39"/>
      <c r="Y428" s="40"/>
    </row>
    <row r="429" spans="1:25" s="3" customFormat="1" ht="21.6" customHeight="1" x14ac:dyDescent="0.25">
      <c r="A429" s="30">
        <v>46372</v>
      </c>
      <c r="B429" s="50" t="s">
        <v>23</v>
      </c>
      <c r="C429" s="104" t="s">
        <v>13</v>
      </c>
      <c r="D429" s="33"/>
      <c r="E429" s="104" t="s">
        <v>14</v>
      </c>
      <c r="F429" s="33"/>
      <c r="G429" s="37" t="s">
        <v>16</v>
      </c>
      <c r="H429" s="33"/>
      <c r="I429" s="104" t="s">
        <v>14</v>
      </c>
      <c r="K429" s="44" t="s">
        <v>15</v>
      </c>
      <c r="M429" s="179" t="s">
        <v>24</v>
      </c>
      <c r="N429" s="35"/>
      <c r="O429" s="33"/>
      <c r="P429" s="33"/>
      <c r="Q429" s="33"/>
      <c r="R429" s="33"/>
      <c r="S429" s="36"/>
      <c r="T429" s="43" t="s">
        <v>18</v>
      </c>
      <c r="U429" s="41" t="s">
        <v>22</v>
      </c>
      <c r="V429" s="41" t="s">
        <v>16</v>
      </c>
      <c r="W429" s="44" t="s">
        <v>16</v>
      </c>
      <c r="X429" s="39"/>
      <c r="Y429" s="40"/>
    </row>
    <row r="430" spans="1:25" s="3" customFormat="1" ht="21.6" customHeight="1" x14ac:dyDescent="0.25">
      <c r="A430" s="30">
        <v>46373</v>
      </c>
      <c r="B430" s="50" t="s">
        <v>25</v>
      </c>
      <c r="C430" s="104" t="s">
        <v>11</v>
      </c>
      <c r="D430" s="33"/>
      <c r="E430" s="104" t="s">
        <v>13</v>
      </c>
      <c r="F430" s="33"/>
      <c r="G430" s="104" t="s">
        <v>14</v>
      </c>
      <c r="H430" s="33"/>
      <c r="I430" s="104" t="s">
        <v>24</v>
      </c>
      <c r="K430" s="44" t="s">
        <v>20</v>
      </c>
      <c r="M430" s="278" t="s">
        <v>16</v>
      </c>
      <c r="N430" s="35"/>
      <c r="O430" s="33"/>
      <c r="P430" s="33"/>
      <c r="Q430" s="33"/>
      <c r="R430" s="33"/>
      <c r="S430" s="36"/>
      <c r="T430" s="43" t="s">
        <v>22</v>
      </c>
      <c r="U430" s="41" t="s">
        <v>16</v>
      </c>
      <c r="V430" s="41" t="s">
        <v>17</v>
      </c>
      <c r="W430" s="44" t="s">
        <v>21</v>
      </c>
      <c r="X430" s="39"/>
      <c r="Y430" s="40"/>
    </row>
    <row r="431" spans="1:25" s="3" customFormat="1" ht="21.6" customHeight="1" thickBot="1" x14ac:dyDescent="0.3">
      <c r="A431" s="30">
        <v>46374</v>
      </c>
      <c r="B431" s="101" t="s">
        <v>26</v>
      </c>
      <c r="C431" s="37" t="s">
        <v>16</v>
      </c>
      <c r="D431" s="33"/>
      <c r="E431" s="37" t="s">
        <v>11</v>
      </c>
      <c r="F431" s="33"/>
      <c r="G431" s="105" t="s">
        <v>13</v>
      </c>
      <c r="H431" s="33"/>
      <c r="I431" s="105" t="s">
        <v>14</v>
      </c>
      <c r="K431" s="248" t="s">
        <v>15</v>
      </c>
      <c r="M431" s="279" t="s">
        <v>24</v>
      </c>
      <c r="N431" s="35"/>
      <c r="O431" s="33"/>
      <c r="P431" s="33"/>
      <c r="Q431" s="33"/>
      <c r="R431" s="33"/>
      <c r="S431" s="36"/>
      <c r="T431" s="43" t="s">
        <v>16</v>
      </c>
      <c r="U431" s="41" t="s">
        <v>17</v>
      </c>
      <c r="V431" s="41" t="s">
        <v>21</v>
      </c>
      <c r="W431" s="44" t="s">
        <v>18</v>
      </c>
      <c r="X431" s="48"/>
      <c r="Y431" s="49"/>
    </row>
    <row r="432" spans="1:25" s="3" customFormat="1" ht="21.6" customHeight="1" x14ac:dyDescent="0.25">
      <c r="A432" s="30">
        <v>46375</v>
      </c>
      <c r="B432" s="31" t="s">
        <v>27</v>
      </c>
      <c r="C432" s="173"/>
      <c r="D432" s="52"/>
      <c r="E432" s="33"/>
      <c r="F432" s="52"/>
      <c r="G432" s="33"/>
      <c r="H432" s="52"/>
      <c r="I432" s="33"/>
      <c r="J432" s="33"/>
      <c r="K432" s="33"/>
      <c r="L432" s="33"/>
      <c r="M432" s="33"/>
      <c r="N432" s="35"/>
      <c r="O432" s="41" t="s">
        <v>20</v>
      </c>
      <c r="Q432" s="41" t="s">
        <v>18</v>
      </c>
      <c r="R432" s="41" t="s">
        <v>22</v>
      </c>
      <c r="S432" s="36"/>
      <c r="T432" s="54"/>
      <c r="U432" s="55"/>
      <c r="V432" s="55"/>
      <c r="W432" s="56"/>
      <c r="X432" s="57" t="s">
        <v>22</v>
      </c>
      <c r="Y432" s="58" t="s">
        <v>16</v>
      </c>
    </row>
    <row r="433" spans="1:25" s="3" customFormat="1" ht="21.6" customHeight="1" thickBot="1" x14ac:dyDescent="0.3">
      <c r="A433" s="30">
        <v>46376</v>
      </c>
      <c r="B433" s="31" t="s">
        <v>28</v>
      </c>
      <c r="C433" s="59"/>
      <c r="D433" s="60"/>
      <c r="E433" s="60"/>
      <c r="F433" s="60"/>
      <c r="G433" s="60"/>
      <c r="H433" s="60"/>
      <c r="I433" s="60"/>
      <c r="J433" s="60"/>
      <c r="K433" s="33"/>
      <c r="L433" s="33"/>
      <c r="M433" s="60"/>
      <c r="N433" s="35"/>
      <c r="O433" s="41" t="s">
        <v>21</v>
      </c>
      <c r="P433" s="41" t="s">
        <v>29</v>
      </c>
      <c r="Q433" s="41" t="s">
        <v>16</v>
      </c>
      <c r="R433" s="41" t="s">
        <v>17</v>
      </c>
      <c r="S433" s="36"/>
      <c r="T433" s="48"/>
      <c r="U433" s="62"/>
      <c r="V433" s="62"/>
      <c r="W433" s="49"/>
      <c r="X433" s="63" t="s">
        <v>17</v>
      </c>
      <c r="Y433" s="47" t="s">
        <v>21</v>
      </c>
    </row>
    <row r="434" spans="1:25" s="3" customFormat="1" ht="21.6" customHeight="1" x14ac:dyDescent="0.25">
      <c r="A434" s="30">
        <v>46377</v>
      </c>
      <c r="B434" s="50" t="s">
        <v>10</v>
      </c>
      <c r="C434" s="32" t="s">
        <v>14</v>
      </c>
      <c r="D434" s="33"/>
      <c r="E434" s="32" t="s">
        <v>11</v>
      </c>
      <c r="F434" s="33"/>
      <c r="G434" s="37" t="s">
        <v>16</v>
      </c>
      <c r="H434" s="33"/>
      <c r="I434" s="32" t="s">
        <v>24</v>
      </c>
      <c r="K434" s="247" t="s">
        <v>20</v>
      </c>
      <c r="M434" s="278" t="s">
        <v>13</v>
      </c>
      <c r="N434" s="35"/>
      <c r="O434" s="33"/>
      <c r="P434" s="33"/>
      <c r="Q434" s="33"/>
      <c r="R434" s="33"/>
      <c r="S434" s="36"/>
      <c r="T434" s="37" t="s">
        <v>18</v>
      </c>
      <c r="U434" s="32" t="s">
        <v>22</v>
      </c>
      <c r="V434" s="32" t="s">
        <v>16</v>
      </c>
      <c r="W434" s="38" t="s">
        <v>17</v>
      </c>
      <c r="X434" s="54"/>
      <c r="Y434" s="56"/>
    </row>
    <row r="435" spans="1:25" s="3" customFormat="1" ht="21.6" customHeight="1" x14ac:dyDescent="0.25">
      <c r="A435" s="30">
        <v>46378</v>
      </c>
      <c r="B435" s="50" t="s">
        <v>19</v>
      </c>
      <c r="C435" s="41" t="s">
        <v>13</v>
      </c>
      <c r="D435" s="33"/>
      <c r="E435" s="41" t="s">
        <v>14</v>
      </c>
      <c r="F435" s="33"/>
      <c r="G435" s="41" t="s">
        <v>24</v>
      </c>
      <c r="H435" s="33"/>
      <c r="I435" s="37" t="s">
        <v>16</v>
      </c>
      <c r="K435" s="44" t="s">
        <v>15</v>
      </c>
      <c r="M435" s="277" t="s">
        <v>14</v>
      </c>
      <c r="N435" s="35"/>
      <c r="O435" s="33"/>
      <c r="P435" s="33"/>
      <c r="Q435" s="33"/>
      <c r="R435" s="33"/>
      <c r="S435" s="36"/>
      <c r="T435" s="43" t="s">
        <v>22</v>
      </c>
      <c r="U435" s="41" t="s">
        <v>16</v>
      </c>
      <c r="V435" s="41" t="s">
        <v>17</v>
      </c>
      <c r="W435" s="44" t="s">
        <v>21</v>
      </c>
      <c r="X435" s="39"/>
      <c r="Y435" s="40"/>
    </row>
    <row r="436" spans="1:25" s="3" customFormat="1" ht="21.6" customHeight="1" x14ac:dyDescent="0.25">
      <c r="A436" s="30">
        <v>46379</v>
      </c>
      <c r="B436" s="50" t="s">
        <v>23</v>
      </c>
      <c r="C436" s="41" t="s">
        <v>13</v>
      </c>
      <c r="D436" s="33"/>
      <c r="E436" s="41" t="s">
        <v>13</v>
      </c>
      <c r="F436" s="33"/>
      <c r="G436" s="41" t="s">
        <v>14</v>
      </c>
      <c r="H436" s="33"/>
      <c r="I436" s="41" t="s">
        <v>24</v>
      </c>
      <c r="K436" s="44" t="s">
        <v>20</v>
      </c>
      <c r="M436" s="278" t="s">
        <v>16</v>
      </c>
      <c r="N436" s="35"/>
      <c r="O436" s="33"/>
      <c r="P436" s="33"/>
      <c r="Q436" s="33"/>
      <c r="R436" s="33"/>
      <c r="S436" s="36"/>
      <c r="T436" s="43" t="s">
        <v>16</v>
      </c>
      <c r="U436" s="43" t="s">
        <v>16</v>
      </c>
      <c r="V436" s="41" t="s">
        <v>21</v>
      </c>
      <c r="W436" s="44" t="s">
        <v>18</v>
      </c>
      <c r="X436" s="39"/>
      <c r="Y436" s="40"/>
    </row>
    <row r="437" spans="1:25" s="3" customFormat="1" ht="21.6" customHeight="1" x14ac:dyDescent="0.25">
      <c r="A437" s="30">
        <v>46380</v>
      </c>
      <c r="B437" s="50" t="s">
        <v>25</v>
      </c>
      <c r="C437" s="37" t="s">
        <v>16</v>
      </c>
      <c r="D437" s="33"/>
      <c r="E437" s="41" t="s">
        <v>13</v>
      </c>
      <c r="F437" s="33"/>
      <c r="G437" s="41" t="s">
        <v>13</v>
      </c>
      <c r="H437" s="33"/>
      <c r="I437" s="41" t="s">
        <v>14</v>
      </c>
      <c r="K437" s="44" t="s">
        <v>15</v>
      </c>
      <c r="M437" s="277" t="s">
        <v>24</v>
      </c>
      <c r="N437" s="35"/>
      <c r="O437" s="33"/>
      <c r="P437" s="33"/>
      <c r="Q437" s="33"/>
      <c r="R437" s="33"/>
      <c r="S437" s="36"/>
      <c r="T437" s="43" t="s">
        <v>17</v>
      </c>
      <c r="U437" s="41" t="s">
        <v>21</v>
      </c>
      <c r="V437" s="41" t="s">
        <v>18</v>
      </c>
      <c r="W437" s="44" t="s">
        <v>16</v>
      </c>
      <c r="X437" s="39"/>
      <c r="Y437" s="40"/>
    </row>
    <row r="438" spans="1:25" s="3" customFormat="1" ht="21.6" customHeight="1" thickBot="1" x14ac:dyDescent="0.3">
      <c r="A438" s="30">
        <v>46381</v>
      </c>
      <c r="B438" s="50" t="s">
        <v>26</v>
      </c>
      <c r="C438" s="64" t="s">
        <v>11</v>
      </c>
      <c r="D438" s="65"/>
      <c r="E438" s="41" t="s">
        <v>13</v>
      </c>
      <c r="F438" s="65"/>
      <c r="G438" s="37" t="s">
        <v>16</v>
      </c>
      <c r="H438" s="65"/>
      <c r="I438" s="64" t="s">
        <v>13</v>
      </c>
      <c r="J438" s="94"/>
      <c r="K438" s="248" t="s">
        <v>20</v>
      </c>
      <c r="M438" s="280" t="s">
        <v>14</v>
      </c>
      <c r="N438" s="35"/>
      <c r="O438" s="33"/>
      <c r="P438" s="33"/>
      <c r="Q438" s="33"/>
      <c r="R438" s="33"/>
      <c r="S438" s="36"/>
      <c r="T438" s="43" t="s">
        <v>16</v>
      </c>
      <c r="U438" s="41" t="s">
        <v>18</v>
      </c>
      <c r="V438" s="41" t="s">
        <v>22</v>
      </c>
      <c r="W438" s="44" t="s">
        <v>16</v>
      </c>
      <c r="X438" s="48"/>
      <c r="Y438" s="49"/>
    </row>
    <row r="439" spans="1:25" s="3" customFormat="1" ht="21.6" customHeight="1" x14ac:dyDescent="0.25">
      <c r="A439" s="30">
        <v>46382</v>
      </c>
      <c r="B439" s="50" t="s">
        <v>27</v>
      </c>
      <c r="C439" s="51"/>
      <c r="D439" s="52"/>
      <c r="E439" s="52"/>
      <c r="F439" s="52"/>
      <c r="G439" s="52"/>
      <c r="H439" s="52"/>
      <c r="I439" s="52"/>
      <c r="J439" s="52"/>
      <c r="K439" s="52"/>
      <c r="L439" s="33"/>
      <c r="M439" s="52"/>
      <c r="N439" s="35"/>
      <c r="O439" s="41" t="s">
        <v>15</v>
      </c>
      <c r="P439" s="41" t="s">
        <v>29</v>
      </c>
      <c r="Q439" s="41" t="s">
        <v>22</v>
      </c>
      <c r="R439" s="41" t="s">
        <v>16</v>
      </c>
      <c r="S439" s="36"/>
      <c r="T439" s="54"/>
      <c r="U439" s="55"/>
      <c r="V439" s="55"/>
      <c r="W439" s="56"/>
      <c r="X439" s="57" t="s">
        <v>17</v>
      </c>
      <c r="Y439" s="58" t="s">
        <v>21</v>
      </c>
    </row>
    <row r="440" spans="1:25" s="3" customFormat="1" ht="21.6" customHeight="1" x14ac:dyDescent="0.25">
      <c r="A440" s="30">
        <v>46383</v>
      </c>
      <c r="B440" s="50" t="s">
        <v>28</v>
      </c>
      <c r="C440" s="59"/>
      <c r="D440" s="60"/>
      <c r="E440" s="60"/>
      <c r="F440" s="60"/>
      <c r="G440" s="60"/>
      <c r="H440" s="60"/>
      <c r="I440" s="60"/>
      <c r="J440" s="60"/>
      <c r="K440" s="60"/>
      <c r="L440" s="33"/>
      <c r="M440" s="60"/>
      <c r="N440" s="35"/>
      <c r="O440" s="32" t="s">
        <v>18</v>
      </c>
      <c r="Q440" s="41" t="s">
        <v>17</v>
      </c>
      <c r="R440" s="32" t="s">
        <v>21</v>
      </c>
      <c r="S440" s="36"/>
      <c r="T440" s="48"/>
      <c r="U440" s="62"/>
      <c r="V440" s="62"/>
      <c r="W440" s="49"/>
      <c r="X440" s="63" t="s">
        <v>18</v>
      </c>
      <c r="Y440" s="47" t="s">
        <v>22</v>
      </c>
    </row>
    <row r="441" spans="1:25" s="3" customFormat="1" ht="21.6" customHeight="1" x14ac:dyDescent="0.25">
      <c r="A441" s="30">
        <v>46384</v>
      </c>
      <c r="B441" s="31" t="s">
        <v>10</v>
      </c>
      <c r="C441" s="32" t="s">
        <v>11</v>
      </c>
      <c r="D441" s="33"/>
      <c r="E441" s="37" t="s">
        <v>16</v>
      </c>
      <c r="F441" s="33"/>
      <c r="G441" s="32" t="s">
        <v>13</v>
      </c>
      <c r="H441" s="33"/>
      <c r="I441" s="32" t="s">
        <v>13</v>
      </c>
      <c r="K441" s="38" t="s">
        <v>15</v>
      </c>
      <c r="M441" s="278" t="s">
        <v>14</v>
      </c>
      <c r="N441" s="35"/>
      <c r="O441" s="33"/>
      <c r="P441" s="33"/>
      <c r="Q441" s="33"/>
      <c r="R441" s="33"/>
      <c r="S441" s="36"/>
      <c r="T441" s="37" t="s">
        <v>16</v>
      </c>
      <c r="U441" s="32" t="s">
        <v>17</v>
      </c>
      <c r="V441" s="32" t="s">
        <v>16</v>
      </c>
      <c r="W441" s="38" t="s">
        <v>18</v>
      </c>
      <c r="X441" s="54"/>
      <c r="Y441" s="56"/>
    </row>
    <row r="442" spans="1:25" s="3" customFormat="1" ht="21.6" customHeight="1" x14ac:dyDescent="0.25">
      <c r="A442" s="30">
        <v>46385</v>
      </c>
      <c r="B442" s="31" t="s">
        <v>19</v>
      </c>
      <c r="C442" s="41" t="s">
        <v>14</v>
      </c>
      <c r="D442" s="33"/>
      <c r="E442" s="41" t="s">
        <v>11</v>
      </c>
      <c r="F442" s="33"/>
      <c r="G442" s="37" t="s">
        <v>16</v>
      </c>
      <c r="H442" s="33"/>
      <c r="I442" s="37" t="s">
        <v>16</v>
      </c>
      <c r="K442" s="44" t="s">
        <v>20</v>
      </c>
      <c r="M442" s="277" t="s">
        <v>13</v>
      </c>
      <c r="N442" s="35"/>
      <c r="O442" s="33"/>
      <c r="P442" s="33"/>
      <c r="Q442" s="33"/>
      <c r="R442" s="33"/>
      <c r="S442" s="36"/>
      <c r="T442" s="43" t="s">
        <v>17</v>
      </c>
      <c r="U442" s="41" t="s">
        <v>21</v>
      </c>
      <c r="V442" s="41" t="s">
        <v>18</v>
      </c>
      <c r="W442" s="44" t="s">
        <v>22</v>
      </c>
      <c r="X442" s="39"/>
      <c r="Y442" s="40"/>
    </row>
    <row r="443" spans="1:25" s="3" customFormat="1" ht="21.6" customHeight="1" x14ac:dyDescent="0.25">
      <c r="A443" s="30">
        <v>46386</v>
      </c>
      <c r="B443" s="31" t="s">
        <v>23</v>
      </c>
      <c r="C443" s="41" t="s">
        <v>13</v>
      </c>
      <c r="D443" s="33"/>
      <c r="E443" s="41" t="s">
        <v>14</v>
      </c>
      <c r="F443" s="33"/>
      <c r="G443" s="37" t="s">
        <v>16</v>
      </c>
      <c r="H443" s="33"/>
      <c r="I443" s="41" t="s">
        <v>14</v>
      </c>
      <c r="K443" s="44" t="s">
        <v>15</v>
      </c>
      <c r="M443" s="277" t="s">
        <v>24</v>
      </c>
      <c r="N443" s="35"/>
      <c r="O443" s="33"/>
      <c r="P443" s="33"/>
      <c r="Q443" s="33"/>
      <c r="R443" s="33"/>
      <c r="S443" s="36"/>
      <c r="T443" s="43" t="s">
        <v>21</v>
      </c>
      <c r="U443" s="41" t="s">
        <v>18</v>
      </c>
      <c r="V443" s="41" t="s">
        <v>22</v>
      </c>
      <c r="W443" s="44" t="s">
        <v>16</v>
      </c>
      <c r="X443" s="39"/>
      <c r="Y443" s="40"/>
    </row>
    <row r="444" spans="1:25" s="3" customFormat="1" ht="21.6" customHeight="1" x14ac:dyDescent="0.25">
      <c r="A444" s="30">
        <v>46387</v>
      </c>
      <c r="B444" s="31" t="s">
        <v>25</v>
      </c>
      <c r="C444" s="41" t="s">
        <v>11</v>
      </c>
      <c r="D444" s="33"/>
      <c r="E444" s="41" t="s">
        <v>13</v>
      </c>
      <c r="F444" s="33"/>
      <c r="G444" s="41" t="s">
        <v>14</v>
      </c>
      <c r="H444" s="33"/>
      <c r="I444" s="41" t="s">
        <v>24</v>
      </c>
      <c r="K444" s="44" t="s">
        <v>20</v>
      </c>
      <c r="M444" s="278" t="s">
        <v>16</v>
      </c>
      <c r="N444" s="35"/>
      <c r="O444" s="33"/>
      <c r="P444" s="33"/>
      <c r="Q444" s="33"/>
      <c r="R444" s="33"/>
      <c r="S444" s="36"/>
      <c r="T444" s="43" t="s">
        <v>18</v>
      </c>
      <c r="U444" s="41" t="s">
        <v>16</v>
      </c>
      <c r="V444" s="41" t="s">
        <v>16</v>
      </c>
      <c r="W444" s="44" t="s">
        <v>17</v>
      </c>
      <c r="X444" s="39"/>
      <c r="Y444" s="40"/>
    </row>
    <row r="445" spans="1:25" s="3" customFormat="1" ht="21.6" customHeight="1" thickBot="1" x14ac:dyDescent="0.3">
      <c r="A445" s="30">
        <v>46388</v>
      </c>
      <c r="B445" s="45" t="s">
        <v>26</v>
      </c>
      <c r="C445" s="37" t="s">
        <v>16</v>
      </c>
      <c r="D445" s="33"/>
      <c r="E445" s="41" t="s">
        <v>11</v>
      </c>
      <c r="F445" s="33"/>
      <c r="G445" s="46" t="s">
        <v>13</v>
      </c>
      <c r="H445" s="33"/>
      <c r="I445" s="46" t="s">
        <v>14</v>
      </c>
      <c r="K445" s="92" t="s">
        <v>15</v>
      </c>
      <c r="M445" s="63" t="s">
        <v>24</v>
      </c>
      <c r="N445" s="35"/>
      <c r="O445" s="33"/>
      <c r="P445" s="33"/>
      <c r="Q445" s="33"/>
      <c r="R445" s="33"/>
      <c r="S445" s="36"/>
      <c r="T445" s="43" t="s">
        <v>22</v>
      </c>
      <c r="U445" s="41" t="s">
        <v>16</v>
      </c>
      <c r="V445" s="41" t="s">
        <v>17</v>
      </c>
      <c r="W445" s="44" t="s">
        <v>21</v>
      </c>
      <c r="X445" s="48"/>
      <c r="Y445" s="49"/>
    </row>
    <row r="446" spans="1:25" s="3" customFormat="1" ht="21.6" customHeight="1" x14ac:dyDescent="0.25">
      <c r="A446" s="30">
        <v>46389</v>
      </c>
      <c r="B446" s="50" t="s">
        <v>27</v>
      </c>
      <c r="C446" s="51"/>
      <c r="D446" s="52"/>
      <c r="E446" s="52"/>
      <c r="F446" s="52"/>
      <c r="G446" s="52"/>
      <c r="H446" s="52"/>
      <c r="I446" s="52"/>
      <c r="J446" s="52"/>
      <c r="K446" s="52"/>
      <c r="L446" s="33"/>
      <c r="M446" s="52"/>
      <c r="N446" s="35"/>
      <c r="O446" s="53" t="s">
        <v>20</v>
      </c>
      <c r="P446" s="33"/>
      <c r="Q446" s="53" t="s">
        <v>17</v>
      </c>
      <c r="R446" s="53" t="s">
        <v>21</v>
      </c>
      <c r="S446" s="36"/>
      <c r="T446" s="54"/>
      <c r="U446" s="55"/>
      <c r="V446" s="55"/>
      <c r="W446" s="56"/>
      <c r="X446" s="57" t="s">
        <v>18</v>
      </c>
      <c r="Y446" s="58" t="s">
        <v>22</v>
      </c>
    </row>
    <row r="447" spans="1:25" s="3" customFormat="1" ht="21.6" customHeight="1" thickBot="1" x14ac:dyDescent="0.3">
      <c r="A447" s="30">
        <v>46390</v>
      </c>
      <c r="B447" s="50" t="s">
        <v>28</v>
      </c>
      <c r="C447" s="59"/>
      <c r="D447" s="60"/>
      <c r="E447" s="60"/>
      <c r="F447" s="60"/>
      <c r="G447" s="60"/>
      <c r="H447" s="60"/>
      <c r="I447" s="60"/>
      <c r="J447" s="60"/>
      <c r="K447" s="60"/>
      <c r="L447" s="33"/>
      <c r="M447" s="60"/>
      <c r="N447" s="35"/>
      <c r="O447" s="53" t="s">
        <v>16</v>
      </c>
      <c r="P447" s="53" t="s">
        <v>29</v>
      </c>
      <c r="Q447" s="53" t="s">
        <v>22</v>
      </c>
      <c r="R447" s="53" t="s">
        <v>18</v>
      </c>
      <c r="S447" s="36"/>
      <c r="T447" s="48"/>
      <c r="U447" s="62"/>
      <c r="V447" s="62"/>
      <c r="W447" s="49"/>
      <c r="X447" s="63" t="s">
        <v>16</v>
      </c>
      <c r="Y447" s="47" t="s">
        <v>17</v>
      </c>
    </row>
    <row r="448" spans="1:25" s="3" customFormat="1" ht="21.6" customHeight="1" x14ac:dyDescent="0.25">
      <c r="A448" s="30">
        <v>46391</v>
      </c>
      <c r="B448" s="50" t="s">
        <v>10</v>
      </c>
      <c r="C448" s="124" t="s">
        <v>14</v>
      </c>
      <c r="D448" s="113"/>
      <c r="E448" s="125" t="s">
        <v>11</v>
      </c>
      <c r="F448" s="113"/>
      <c r="G448" s="37" t="s">
        <v>16</v>
      </c>
      <c r="H448" s="113"/>
      <c r="I448" s="125" t="s">
        <v>13</v>
      </c>
      <c r="J448" s="144"/>
      <c r="K448" s="247" t="s">
        <v>20</v>
      </c>
      <c r="M448" s="276" t="s">
        <v>24</v>
      </c>
      <c r="N448" s="35"/>
      <c r="O448" s="33"/>
      <c r="P448" s="33"/>
      <c r="Q448" s="33"/>
      <c r="R448" s="33"/>
      <c r="S448" s="36"/>
      <c r="T448" s="37" t="s">
        <v>21</v>
      </c>
      <c r="U448" s="32" t="s">
        <v>18</v>
      </c>
      <c r="V448" s="32" t="s">
        <v>22</v>
      </c>
      <c r="W448" s="38" t="s">
        <v>16</v>
      </c>
      <c r="X448" s="54"/>
      <c r="Y448" s="56"/>
    </row>
    <row r="449" spans="1:25" s="3" customFormat="1" ht="21.6" customHeight="1" x14ac:dyDescent="0.25">
      <c r="A449" s="30">
        <v>46392</v>
      </c>
      <c r="B449" s="50" t="s">
        <v>19</v>
      </c>
      <c r="C449" s="127" t="s">
        <v>13</v>
      </c>
      <c r="D449" s="33"/>
      <c r="E449" s="41" t="s">
        <v>14</v>
      </c>
      <c r="F449" s="33"/>
      <c r="G449" s="41" t="s">
        <v>24</v>
      </c>
      <c r="H449" s="33"/>
      <c r="I449" s="37" t="s">
        <v>16</v>
      </c>
      <c r="K449" s="44" t="s">
        <v>15</v>
      </c>
      <c r="M449" s="277" t="s">
        <v>14</v>
      </c>
      <c r="N449" s="35"/>
      <c r="O449" s="33"/>
      <c r="P449" s="33"/>
      <c r="Q449" s="33"/>
      <c r="R449" s="33"/>
      <c r="S449" s="36"/>
      <c r="T449" s="43" t="s">
        <v>18</v>
      </c>
      <c r="U449" s="41" t="s">
        <v>22</v>
      </c>
      <c r="V449" s="41" t="s">
        <v>16</v>
      </c>
      <c r="W449" s="44" t="s">
        <v>17</v>
      </c>
      <c r="X449" s="39"/>
      <c r="Y449" s="40"/>
    </row>
    <row r="450" spans="1:25" s="3" customFormat="1" ht="21.6" customHeight="1" thickBot="1" x14ac:dyDescent="0.3">
      <c r="A450" s="30">
        <v>46393</v>
      </c>
      <c r="B450" s="50" t="s">
        <v>23</v>
      </c>
      <c r="C450" s="127" t="s">
        <v>13</v>
      </c>
      <c r="D450" s="33"/>
      <c r="E450" s="41" t="s">
        <v>13</v>
      </c>
      <c r="F450" s="33"/>
      <c r="G450" s="41" t="s">
        <v>14</v>
      </c>
      <c r="H450" s="33"/>
      <c r="I450" s="41" t="s">
        <v>24</v>
      </c>
      <c r="K450" s="44" t="s">
        <v>20</v>
      </c>
      <c r="M450" s="278" t="s">
        <v>16</v>
      </c>
      <c r="N450" s="35"/>
      <c r="O450" s="33"/>
      <c r="P450" s="33"/>
      <c r="Q450" s="33"/>
      <c r="R450" s="33"/>
      <c r="S450" s="36"/>
      <c r="T450" s="43" t="s">
        <v>16</v>
      </c>
      <c r="U450" s="41" t="s">
        <v>16</v>
      </c>
      <c r="V450" s="41" t="s">
        <v>17</v>
      </c>
      <c r="W450" s="44" t="s">
        <v>21</v>
      </c>
      <c r="X450" s="39"/>
      <c r="Y450" s="40"/>
    </row>
    <row r="451" spans="1:25" s="3" customFormat="1" ht="21.6" customHeight="1" x14ac:dyDescent="0.25">
      <c r="A451" s="30">
        <v>46394</v>
      </c>
      <c r="B451" s="50" t="s">
        <v>25</v>
      </c>
      <c r="C451" s="37" t="s">
        <v>16</v>
      </c>
      <c r="D451" s="33"/>
      <c r="E451" s="41" t="s">
        <v>24</v>
      </c>
      <c r="F451" s="33"/>
      <c r="G451" s="41" t="s">
        <v>13</v>
      </c>
      <c r="H451" s="33"/>
      <c r="I451" s="41" t="s">
        <v>14</v>
      </c>
      <c r="K451" s="44" t="s">
        <v>15</v>
      </c>
      <c r="M451" s="276" t="s">
        <v>13</v>
      </c>
      <c r="N451" s="35"/>
      <c r="O451" s="33"/>
      <c r="P451" s="33"/>
      <c r="Q451" s="33"/>
      <c r="R451" s="33"/>
      <c r="S451" s="36"/>
      <c r="T451" s="43" t="s">
        <v>16</v>
      </c>
      <c r="U451" s="41" t="s">
        <v>17</v>
      </c>
      <c r="V451" s="41" t="s">
        <v>21</v>
      </c>
      <c r="W451" s="44" t="s">
        <v>18</v>
      </c>
      <c r="X451" s="39"/>
      <c r="Y451" s="40"/>
    </row>
    <row r="452" spans="1:25" s="3" customFormat="1" ht="21.6" customHeight="1" thickBot="1" x14ac:dyDescent="0.3">
      <c r="A452" s="30">
        <v>46395</v>
      </c>
      <c r="B452" s="50" t="s">
        <v>26</v>
      </c>
      <c r="C452" s="128" t="s">
        <v>11</v>
      </c>
      <c r="D452" s="120"/>
      <c r="E452" s="121" t="s">
        <v>13</v>
      </c>
      <c r="F452" s="120"/>
      <c r="G452" s="37" t="s">
        <v>16</v>
      </c>
      <c r="H452" s="120"/>
      <c r="I452" s="121" t="s">
        <v>13</v>
      </c>
      <c r="J452" s="264"/>
      <c r="K452" s="248" t="s">
        <v>20</v>
      </c>
      <c r="M452" s="203" t="s">
        <v>14</v>
      </c>
      <c r="N452" s="25"/>
      <c r="O452" s="65"/>
      <c r="P452" s="65"/>
      <c r="Q452" s="65"/>
      <c r="R452" s="65"/>
      <c r="S452" s="67"/>
      <c r="T452" s="43" t="s">
        <v>16</v>
      </c>
      <c r="U452" s="41" t="s">
        <v>21</v>
      </c>
      <c r="V452" s="41" t="s">
        <v>18</v>
      </c>
      <c r="W452" s="44" t="s">
        <v>16</v>
      </c>
      <c r="X452" s="48"/>
      <c r="Y452" s="49"/>
    </row>
  </sheetData>
  <mergeCells count="9">
    <mergeCell ref="C80:M81"/>
    <mergeCell ref="A5:A6"/>
    <mergeCell ref="C1:M3"/>
    <mergeCell ref="O1:R3"/>
    <mergeCell ref="T1:Y3"/>
    <mergeCell ref="A4:B4"/>
    <mergeCell ref="T4:W4"/>
    <mergeCell ref="X4:Y4"/>
    <mergeCell ref="C73:M74"/>
  </mergeCells>
  <conditionalFormatting sqref="A4 N4:O4 N5:N6 B7:B20 B47:B48 B75:B76 B103:B104 B131:B132 B159:B160 B187:B188 B215:B216 B243:B244 B271:B272 B299:B300 B327:B328 B355:B356 B383:B384 B411:B412">
    <cfRule type="expression" dxfId="11706" priority="18005" stopIfTrue="1">
      <formula>NOT(ISERROR(SEARCH("E/DSL",A4)))</formula>
    </cfRule>
  </conditionalFormatting>
  <conditionalFormatting sqref="A5">
    <cfRule type="expression" dxfId="11705" priority="18004" stopIfTrue="1">
      <formula>NOT(ISERROR(SEARCH("E/DSL",A5)))</formula>
    </cfRule>
  </conditionalFormatting>
  <conditionalFormatting sqref="Z5:XFD6 A21:A46 N21:XFD46 A49:A74 N49:XFD74 A77:A102 N77:XFD102 A105:A130 N105:XFD130 A133:A158 N133:XFD158 A161:A186 N161:XFD186 A189:A214 N189:XFD214 A217:A242 N217:XFD242 A245:A270 N245:XFD270 A273:A298 N273:XFD298 A301:A326 N301:XFD326 A329:A354 N329:XFD354 A357:A382 N357:XFD382 A385:A410 N385:XFD410 A413:A438 N413:XFD438 A439:J440 A448:A452 N448:XFD452 A441:D441 F441:J441 A442:F443 H442 A446:J447 A445:B445 D445:J445 A444:J444 H443:J443 K439:L447 N444:XFD444 M445:XFD447 M439:XFD443 M7:XFD20 M5:S6 M1:XFD4 A47:XFD48 A75:XFD76 A103:XFD104 A131:XFD132 A159:XFD160 A187:XFD188 A215:XFD216 A243:XFD244 A271:XFD272 A299:XFD300 A327:XFD328 A355:XFD356 A383:XFD384 A411:XFD412 A453:XFD1048576 A1:L20">
    <cfRule type="cellIs" dxfId="11704" priority="16154" operator="equal">
      <formula>"E Kids"</formula>
    </cfRule>
    <cfRule type="cellIs" dxfId="11703" priority="16155" operator="equal">
      <formula>"Convicted"</formula>
    </cfRule>
  </conditionalFormatting>
  <conditionalFormatting sqref="B5:B6">
    <cfRule type="expression" dxfId="11702" priority="18006" stopIfTrue="1">
      <formula>NOT(ISERROR(SEARCH("E/DSL",B5)))</formula>
    </cfRule>
  </conditionalFormatting>
  <conditionalFormatting sqref="B21:B46">
    <cfRule type="expression" dxfId="11701" priority="15268" stopIfTrue="1">
      <formula>NOT(ISERROR(SEARCH("E/DSL",B21)))</formula>
    </cfRule>
  </conditionalFormatting>
  <conditionalFormatting sqref="B49:B74">
    <cfRule type="expression" dxfId="11700" priority="14810" stopIfTrue="1">
      <formula>NOT(ISERROR(SEARCH("E/DSL",B49)))</formula>
    </cfRule>
  </conditionalFormatting>
  <conditionalFormatting sqref="B77:B102">
    <cfRule type="expression" dxfId="11699" priority="14352" stopIfTrue="1">
      <formula>NOT(ISERROR(SEARCH("E/DSL",B77)))</formula>
    </cfRule>
  </conditionalFormatting>
  <conditionalFormatting sqref="B105:B130">
    <cfRule type="expression" dxfId="11698" priority="13894" stopIfTrue="1">
      <formula>NOT(ISERROR(SEARCH("E/DSL",B105)))</formula>
    </cfRule>
  </conditionalFormatting>
  <conditionalFormatting sqref="B133:B158">
    <cfRule type="expression" dxfId="11697" priority="13436" stopIfTrue="1">
      <formula>NOT(ISERROR(SEARCH("E/DSL",B133)))</formula>
    </cfRule>
  </conditionalFormatting>
  <conditionalFormatting sqref="B161:B186">
    <cfRule type="expression" dxfId="11696" priority="12978" stopIfTrue="1">
      <formula>NOT(ISERROR(SEARCH("E/DSL",B161)))</formula>
    </cfRule>
  </conditionalFormatting>
  <conditionalFormatting sqref="B189:B214">
    <cfRule type="expression" dxfId="11695" priority="12520" stopIfTrue="1">
      <formula>NOT(ISERROR(SEARCH("E/DSL",B189)))</formula>
    </cfRule>
  </conditionalFormatting>
  <conditionalFormatting sqref="B217:B242">
    <cfRule type="expression" dxfId="11694" priority="12062" stopIfTrue="1">
      <formula>NOT(ISERROR(SEARCH("E/DSL",B217)))</formula>
    </cfRule>
  </conditionalFormatting>
  <conditionalFormatting sqref="B245:B270">
    <cfRule type="expression" dxfId="11693" priority="11604" stopIfTrue="1">
      <formula>NOT(ISERROR(SEARCH("E/DSL",B245)))</formula>
    </cfRule>
  </conditionalFormatting>
  <conditionalFormatting sqref="B273:B298">
    <cfRule type="expression" dxfId="11692" priority="11146" stopIfTrue="1">
      <formula>NOT(ISERROR(SEARCH("E/DSL",B273)))</formula>
    </cfRule>
  </conditionalFormatting>
  <conditionalFormatting sqref="B301:B326">
    <cfRule type="expression" dxfId="11691" priority="10688" stopIfTrue="1">
      <formula>NOT(ISERROR(SEARCH("E/DSL",B301)))</formula>
    </cfRule>
  </conditionalFormatting>
  <conditionalFormatting sqref="B329:B354">
    <cfRule type="expression" dxfId="11690" priority="10230" stopIfTrue="1">
      <formula>NOT(ISERROR(SEARCH("E/DSL",B329)))</formula>
    </cfRule>
  </conditionalFormatting>
  <conditionalFormatting sqref="B357:B382">
    <cfRule type="expression" dxfId="11689" priority="9772" stopIfTrue="1">
      <formula>NOT(ISERROR(SEARCH("E/DSL",B357)))</formula>
    </cfRule>
  </conditionalFormatting>
  <conditionalFormatting sqref="B385:B410">
    <cfRule type="expression" dxfId="11688" priority="9314" stopIfTrue="1">
      <formula>NOT(ISERROR(SEARCH("E/DSL",B385)))</formula>
    </cfRule>
  </conditionalFormatting>
  <conditionalFormatting sqref="B413:B438">
    <cfRule type="expression" dxfId="11687" priority="8856" stopIfTrue="1">
      <formula>NOT(ISERROR(SEARCH("E/DSL",B413)))</formula>
    </cfRule>
  </conditionalFormatting>
  <conditionalFormatting sqref="B439:B447">
    <cfRule type="expression" dxfId="11686" priority="18007" stopIfTrue="1">
      <formula>NOT(ISERROR(SEARCH("E/DSL",B439)))</formula>
    </cfRule>
  </conditionalFormatting>
  <conditionalFormatting sqref="B448:B452">
    <cfRule type="expression" dxfId="11685" priority="8561" stopIfTrue="1">
      <formula>NOT(ISERROR(SEARCH("E/DSL",B448)))</formula>
    </cfRule>
  </conditionalFormatting>
  <conditionalFormatting sqref="C1">
    <cfRule type="cellIs" dxfId="11684" priority="21089" stopIfTrue="1" operator="equal">
      <formula>"A / B &amp; D Remand"</formula>
    </cfRule>
    <cfRule type="cellIs" dxfId="11683" priority="21091" stopIfTrue="1" operator="equal">
      <formula>"Protection"</formula>
    </cfRule>
    <cfRule type="cellIs" dxfId="11682" priority="21092" stopIfTrue="1" operator="equal">
      <formula>"Convicted"</formula>
    </cfRule>
    <cfRule type="cellIs" dxfId="11681" priority="21093" stopIfTrue="1" operator="equal">
      <formula>"C Remand"</formula>
    </cfRule>
    <cfRule type="cellIs" priority="21094" stopIfTrue="1" operator="equal">
      <formula>"E Kids"</formula>
    </cfRule>
    <cfRule type="cellIs" dxfId="11680" priority="21095" stopIfTrue="1" operator="equal">
      <formula>"Kids"</formula>
    </cfRule>
    <cfRule type="cellIs" dxfId="11679" priority="21096" stopIfTrue="1" operator="equal">
      <formula>"Convicted"</formula>
    </cfRule>
    <cfRule type="cellIs" dxfId="11678" priority="21097" stopIfTrue="1" operator="equal">
      <formula>"Protection"</formula>
    </cfRule>
    <cfRule type="cellIs" dxfId="11677" priority="21098" stopIfTrue="1" operator="equal">
      <formula>"A / B &amp; D Remand"</formula>
    </cfRule>
    <cfRule type="cellIs" dxfId="11676" priority="21099" stopIfTrue="1" operator="equal">
      <formula>"C Remand "</formula>
    </cfRule>
  </conditionalFormatting>
  <conditionalFormatting sqref="C4">
    <cfRule type="cellIs" dxfId="11675" priority="20828" stopIfTrue="1" operator="equal">
      <formula>"A / B &amp; D Remand"</formula>
    </cfRule>
    <cfRule type="cellIs" dxfId="11674" priority="20979" stopIfTrue="1" operator="equal">
      <formula>"Protection"</formula>
    </cfRule>
    <cfRule type="cellIs" dxfId="11673" priority="21448" stopIfTrue="1" operator="equal">
      <formula>"Convicted"</formula>
    </cfRule>
    <cfRule type="cellIs" dxfId="11672" priority="21449" stopIfTrue="1" operator="equal">
      <formula>"C Remand"</formula>
    </cfRule>
    <cfRule type="cellIs" priority="21450" stopIfTrue="1" operator="equal">
      <formula>"E Kids"</formula>
    </cfRule>
    <cfRule type="cellIs" dxfId="11671" priority="21451" stopIfTrue="1" operator="equal">
      <formula>"Kids"</formula>
    </cfRule>
    <cfRule type="cellIs" dxfId="11670" priority="21452" stopIfTrue="1" operator="equal">
      <formula>"Convicted"</formula>
    </cfRule>
    <cfRule type="cellIs" dxfId="11669" priority="21453" stopIfTrue="1" operator="equal">
      <formula>"Protection"</formula>
    </cfRule>
    <cfRule type="cellIs" dxfId="11668" priority="21455" stopIfTrue="1" operator="equal">
      <formula>"C Remand "</formula>
    </cfRule>
    <cfRule type="expression" dxfId="11667" priority="21456" stopIfTrue="1">
      <formula>NOT(ISERROR(SEARCH("E/DSL",C4)))</formula>
    </cfRule>
  </conditionalFormatting>
  <conditionalFormatting sqref="C4:C5">
    <cfRule type="cellIs" dxfId="11666" priority="21454" stopIfTrue="1" operator="equal">
      <formula>"A / B &amp; D Remand"</formula>
    </cfRule>
  </conditionalFormatting>
  <conditionalFormatting sqref="C5 G75">
    <cfRule type="cellIs" dxfId="11665" priority="21462" stopIfTrue="1" operator="equal">
      <formula>"Convicted"</formula>
    </cfRule>
  </conditionalFormatting>
  <conditionalFormatting sqref="C5">
    <cfRule type="cellIs" dxfId="11664" priority="21457" stopIfTrue="1" operator="equal">
      <formula>"Protection"</formula>
    </cfRule>
    <cfRule type="cellIs" dxfId="11663" priority="21458" stopIfTrue="1" operator="equal">
      <formula>"Convicted"</formula>
    </cfRule>
    <cfRule type="cellIs" dxfId="11662" priority="21459" stopIfTrue="1" operator="equal">
      <formula>"C Remand"</formula>
    </cfRule>
    <cfRule type="cellIs" priority="21460" stopIfTrue="1" operator="equal">
      <formula>"E Kids"</formula>
    </cfRule>
    <cfRule type="cellIs" dxfId="11661" priority="21461" stopIfTrue="1" operator="equal">
      <formula>"Kids"</formula>
    </cfRule>
    <cfRule type="cellIs" dxfId="11660" priority="21463" stopIfTrue="1" operator="equal">
      <formula>"Protection"</formula>
    </cfRule>
    <cfRule type="cellIs" dxfId="11659" priority="21465" stopIfTrue="1" operator="equal">
      <formula>"C Remand "</formula>
    </cfRule>
    <cfRule type="expression" dxfId="11658" priority="21466" stopIfTrue="1">
      <formula>NOT(ISERROR(SEARCH("E/DSL",C5)))</formula>
    </cfRule>
  </conditionalFormatting>
  <conditionalFormatting sqref="C5:C6">
    <cfRule type="cellIs" dxfId="11657" priority="21464" stopIfTrue="1" operator="equal">
      <formula>"A / B &amp; D Remand"</formula>
    </cfRule>
  </conditionalFormatting>
  <conditionalFormatting sqref="C6">
    <cfRule type="cellIs" dxfId="11656" priority="21467" stopIfTrue="1" operator="equal">
      <formula>"Protection"</formula>
    </cfRule>
    <cfRule type="cellIs" dxfId="11655" priority="21468" stopIfTrue="1" operator="equal">
      <formula>"Convicted"</formula>
    </cfRule>
    <cfRule type="cellIs" dxfId="11654" priority="21469" stopIfTrue="1" operator="equal">
      <formula>"C Remand"</formula>
    </cfRule>
    <cfRule type="cellIs" priority="21470" stopIfTrue="1" operator="equal">
      <formula>"E Kids"</formula>
    </cfRule>
    <cfRule type="cellIs" dxfId="11653" priority="21471" stopIfTrue="1" operator="equal">
      <formula>"Kids"</formula>
    </cfRule>
    <cfRule type="cellIs" dxfId="11652" priority="21472" stopIfTrue="1" operator="equal">
      <formula>"Convicted"</formula>
    </cfRule>
    <cfRule type="cellIs" dxfId="11651" priority="21473" stopIfTrue="1" operator="equal">
      <formula>"Protection"</formula>
    </cfRule>
    <cfRule type="cellIs" dxfId="11650" priority="21474" stopIfTrue="1" operator="equal">
      <formula>"A / B &amp; D Remand"</formula>
    </cfRule>
    <cfRule type="cellIs" dxfId="11649" priority="21475" stopIfTrue="1" operator="equal">
      <formula>"C Remand "</formula>
    </cfRule>
    <cfRule type="expression" dxfId="11648" priority="21476" stopIfTrue="1">
      <formula>NOT(ISERROR(SEARCH("E/DSL",C6)))</formula>
    </cfRule>
  </conditionalFormatting>
  <conditionalFormatting sqref="C7 G7 I7:J7 M7 C14 G14 I14:J14 M14">
    <cfRule type="cellIs" dxfId="11647" priority="20621" stopIfTrue="1" operator="equal">
      <formula>"Convicted"</formula>
    </cfRule>
    <cfRule type="cellIs" dxfId="11646" priority="20622" stopIfTrue="1" operator="equal">
      <formula>"C Remand"</formula>
    </cfRule>
    <cfRule type="cellIs" dxfId="11645" priority="20623" stopIfTrue="1" operator="equal">
      <formula>"Convicted"</formula>
    </cfRule>
    <cfRule type="cellIs" priority="20624" stopIfTrue="1" operator="equal">
      <formula>"E Kids"</formula>
    </cfRule>
    <cfRule type="cellIs" dxfId="11644" priority="20627" stopIfTrue="1" operator="equal">
      <formula>"Protection"</formula>
    </cfRule>
    <cfRule type="cellIs" dxfId="11643" priority="20629" stopIfTrue="1" operator="equal">
      <formula>"C Remand "</formula>
    </cfRule>
  </conditionalFormatting>
  <conditionalFormatting sqref="C7 G7 I7:J7 M7 E8 C14 G14 I14:J14 M14">
    <cfRule type="cellIs" dxfId="11642" priority="20618" stopIfTrue="1" operator="equal">
      <formula>"Protection"</formula>
    </cfRule>
  </conditionalFormatting>
  <conditionalFormatting sqref="C7 G7 I7:J7 M7 E9:E11 D12:F13 H12:H13 C14 G14 I14:J14 M14 E15:E17 D18:F18 H18">
    <cfRule type="cellIs" dxfId="11641" priority="20625" stopIfTrue="1" operator="equal">
      <formula>"Kids"</formula>
    </cfRule>
  </conditionalFormatting>
  <conditionalFormatting sqref="C7 G7 I7:J7 M7 E11 D12:F13 H12:H13 C14 G14 I14:J14 M14 D18 F18 H18">
    <cfRule type="cellIs" dxfId="11640" priority="20626" stopIfTrue="1" operator="equal">
      <formula>"Convicted"</formula>
    </cfRule>
  </conditionalFormatting>
  <conditionalFormatting sqref="C7:C10 I7:J10 M7:M10 C14:C17 G14:G17 I14:J17 M14:M17 G7:G10">
    <cfRule type="cellIs" dxfId="11639" priority="20628" stopIfTrue="1" operator="equal">
      <formula>"A / B &amp; D Remand"</formula>
    </cfRule>
  </conditionalFormatting>
  <conditionalFormatting sqref="C8:C10 G8:G10 I8:J10 M8:M10 C15:C17 G15:G17 I15:J17 M15:M17 K103:M103 N103:N104">
    <cfRule type="cellIs" priority="20634" stopIfTrue="1" operator="equal">
      <formula>"E Kids"</formula>
    </cfRule>
  </conditionalFormatting>
  <conditionalFormatting sqref="C8:C10 I8:J10 M8:M10 C15:C17 E15:E18 G15:G17 I15:J17 M15:M17 G8:G10 E9:E11">
    <cfRule type="cellIs" dxfId="11638" priority="20636" stopIfTrue="1" operator="equal">
      <formula>"Convicted"</formula>
    </cfRule>
  </conditionalFormatting>
  <conditionalFormatting sqref="C8:C10 I8:J10 M8:M10 C15:C17 G15:G17 I15:J17 M15:M17 G8:G10">
    <cfRule type="cellIs" dxfId="11637" priority="20630" stopIfTrue="1" operator="equal">
      <formula>"Protection"</formula>
    </cfRule>
    <cfRule type="cellIs" dxfId="11636" priority="20631" stopIfTrue="1" operator="equal">
      <formula>"Convicted"</formula>
    </cfRule>
    <cfRule type="cellIs" dxfId="11635" priority="20632" stopIfTrue="1" operator="equal">
      <formula>"C Remand"</formula>
    </cfRule>
    <cfRule type="cellIs" dxfId="11634" priority="20633" stopIfTrue="1" operator="equal">
      <formula>"Convicted"</formula>
    </cfRule>
    <cfRule type="cellIs" dxfId="11633" priority="20635" stopIfTrue="1" operator="equal">
      <formula>"Kids"</formula>
    </cfRule>
    <cfRule type="cellIs" dxfId="11632" priority="20637" stopIfTrue="1" operator="equal">
      <formula>"Protection"</formula>
    </cfRule>
    <cfRule type="cellIs" dxfId="11631" priority="20639" stopIfTrue="1" operator="equal">
      <formula>"C Remand "</formula>
    </cfRule>
  </conditionalFormatting>
  <conditionalFormatting sqref="C8:C10 I8:J10 M8:M10 G13 I13:J13 M13 C15:C18 G15:G18 I15:J18 M15:M18 G8:G10">
    <cfRule type="cellIs" dxfId="11630" priority="20638" stopIfTrue="1" operator="equal">
      <formula>"A / B &amp; D Remand"</formula>
    </cfRule>
  </conditionalFormatting>
  <conditionalFormatting sqref="C11 G11 M11 D47:F47 H47">
    <cfRule type="cellIs" dxfId="11629" priority="21052" stopIfTrue="1" operator="equal">
      <formula>"A / B &amp; D Remand"</formula>
    </cfRule>
  </conditionalFormatting>
  <conditionalFormatting sqref="C11 G11 M11">
    <cfRule type="cellIs" dxfId="11628" priority="21110" stopIfTrue="1" operator="equal">
      <formula>"Protection"</formula>
    </cfRule>
    <cfRule type="cellIs" dxfId="11627" priority="21111" stopIfTrue="1" operator="equal">
      <formula>"Convicted"</formula>
    </cfRule>
    <cfRule type="cellIs" dxfId="11626" priority="21112" stopIfTrue="1" operator="equal">
      <formula>"C Remand"</formula>
    </cfRule>
    <cfRule type="cellIs" dxfId="11625" priority="21113" stopIfTrue="1" operator="equal">
      <formula>"Convicted"</formula>
    </cfRule>
    <cfRule type="cellIs" priority="21114" stopIfTrue="1" operator="equal">
      <formula>"E Kids"</formula>
    </cfRule>
    <cfRule type="cellIs" dxfId="11624" priority="21115" stopIfTrue="1" operator="equal">
      <formula>"Kids"</formula>
    </cfRule>
    <cfRule type="cellIs" dxfId="11623" priority="21116" stopIfTrue="1" operator="equal">
      <formula>"Convicted"</formula>
    </cfRule>
    <cfRule type="cellIs" dxfId="11622" priority="21117" stopIfTrue="1" operator="equal">
      <formula>"Protection"</formula>
    </cfRule>
    <cfRule type="cellIs" dxfId="11621" priority="21119" stopIfTrue="1" operator="equal">
      <formula>"C Remand "</formula>
    </cfRule>
  </conditionalFormatting>
  <conditionalFormatting sqref="C11:C12 G11 M11">
    <cfRule type="cellIs" dxfId="11620" priority="21118" stopIfTrue="1" operator="equal">
      <formula>"A / B &amp; D Remand"</formula>
    </cfRule>
  </conditionalFormatting>
  <conditionalFormatting sqref="C12">
    <cfRule type="cellIs" dxfId="11619" priority="21125" stopIfTrue="1" operator="equal">
      <formula>"Kids"</formula>
    </cfRule>
  </conditionalFormatting>
  <conditionalFormatting sqref="C12">
    <cfRule type="cellIs" dxfId="11618" priority="21126" stopIfTrue="1" operator="equal">
      <formula>"Convicted"</formula>
    </cfRule>
  </conditionalFormatting>
  <conditionalFormatting sqref="C12">
    <cfRule type="cellIs" dxfId="11617" priority="21120" stopIfTrue="1" operator="equal">
      <formula>"Protection"</formula>
    </cfRule>
    <cfRule type="cellIs" dxfId="11616" priority="21121" stopIfTrue="1" operator="equal">
      <formula>"Convicted"</formula>
    </cfRule>
    <cfRule type="cellIs" dxfId="11615" priority="21122" stopIfTrue="1" operator="equal">
      <formula>"C Remand"</formula>
    </cfRule>
    <cfRule type="cellIs" dxfId="11614" priority="21123" stopIfTrue="1" operator="equal">
      <formula>"Convicted"</formula>
    </cfRule>
    <cfRule type="cellIs" priority="21124" stopIfTrue="1" operator="equal">
      <formula>"E Kids"</formula>
    </cfRule>
    <cfRule type="cellIs" dxfId="11613" priority="21127" stopIfTrue="1" operator="equal">
      <formula>"Protection"</formula>
    </cfRule>
    <cfRule type="cellIs" dxfId="11612" priority="21129" stopIfTrue="1" operator="equal">
      <formula>"C Remand "</formula>
    </cfRule>
  </conditionalFormatting>
  <conditionalFormatting sqref="C12:C13">
    <cfRule type="cellIs" dxfId="11611" priority="21128" stopIfTrue="1" operator="equal">
      <formula>"A / B &amp; D Remand"</formula>
    </cfRule>
  </conditionalFormatting>
  <conditionalFormatting sqref="C13">
    <cfRule type="cellIs" dxfId="11610" priority="21137" stopIfTrue="1" operator="equal">
      <formula>"Protection"</formula>
    </cfRule>
  </conditionalFormatting>
  <conditionalFormatting sqref="C13">
    <cfRule type="cellIs" dxfId="11609" priority="21130" stopIfTrue="1" operator="equal">
      <formula>"Protection"</formula>
    </cfRule>
    <cfRule type="cellIs" dxfId="11608" priority="21131" stopIfTrue="1" operator="equal">
      <formula>"Convicted"</formula>
    </cfRule>
    <cfRule type="cellIs" dxfId="11607" priority="21132" stopIfTrue="1" operator="equal">
      <formula>"C Remand"</formula>
    </cfRule>
    <cfRule type="cellIs" dxfId="11606" priority="21133" stopIfTrue="1" operator="equal">
      <formula>"Convicted"</formula>
    </cfRule>
    <cfRule type="cellIs" priority="21134" stopIfTrue="1" operator="equal">
      <formula>"E Kids"</formula>
    </cfRule>
    <cfRule type="cellIs" dxfId="11605" priority="21135" stopIfTrue="1" operator="equal">
      <formula>"Kids"</formula>
    </cfRule>
    <cfRule type="cellIs" dxfId="11604" priority="21138" stopIfTrue="1" operator="equal">
      <formula>"A / B &amp; D Remand"</formula>
    </cfRule>
    <cfRule type="cellIs" dxfId="11603" priority="21139" stopIfTrue="1" operator="equal">
      <formula>"C Remand "</formula>
    </cfRule>
  </conditionalFormatting>
  <conditionalFormatting sqref="C18 G18 I18:J18 M18 D19:F19 H19">
    <cfRule type="cellIs" dxfId="11602" priority="20682" stopIfTrue="1" operator="equal">
      <formula>"Convicted"</formula>
    </cfRule>
  </conditionalFormatting>
  <conditionalFormatting sqref="C18 G18 I18:J18 M18">
    <cfRule type="cellIs" dxfId="11601" priority="20677" stopIfTrue="1" operator="equal">
      <formula>"Convicted"</formula>
    </cfRule>
    <cfRule type="cellIs" dxfId="11600" priority="20678" stopIfTrue="1" operator="equal">
      <formula>"C Remand"</formula>
    </cfRule>
    <cfRule type="cellIs" dxfId="11599" priority="20679" stopIfTrue="1" operator="equal">
      <formula>"Convicted"</formula>
    </cfRule>
    <cfRule type="cellIs" dxfId="11598" priority="20683" stopIfTrue="1" operator="equal">
      <formula>"Protection"</formula>
    </cfRule>
    <cfRule type="cellIs" dxfId="11597" priority="20684" stopIfTrue="1" operator="equal">
      <formula>"A / B &amp; D Remand"</formula>
    </cfRule>
    <cfRule type="cellIs" dxfId="11596" priority="20685" stopIfTrue="1" operator="equal">
      <formula>"C Remand "</formula>
    </cfRule>
  </conditionalFormatting>
  <conditionalFormatting sqref="C18 G18:G20 I18:J20 M18:M20">
    <cfRule type="cellIs" dxfId="11595" priority="20681" stopIfTrue="1" operator="equal">
      <formula>"Kids"</formula>
    </cfRule>
  </conditionalFormatting>
  <conditionalFormatting sqref="C19">
    <cfRule type="cellIs" dxfId="11594" priority="22614" stopIfTrue="1" operator="equal">
      <formula>"Convicted"</formula>
    </cfRule>
    <cfRule type="cellIs" dxfId="11593" priority="22619" stopIfTrue="1" operator="equal">
      <formula>"A / B &amp; D Remand"</formula>
    </cfRule>
    <cfRule type="cellIs" dxfId="11592" priority="22620" stopIfTrue="1" operator="equal">
      <formula>"C Remand "</formula>
    </cfRule>
    <cfRule type="cellIs" dxfId="11591" priority="22622" stopIfTrue="1" operator="equal">
      <formula>"Protection"</formula>
    </cfRule>
    <cfRule type="cellIs" dxfId="11590" priority="22623" stopIfTrue="1" operator="equal">
      <formula>"Convicted"</formula>
    </cfRule>
    <cfRule type="cellIs" dxfId="11589" priority="22624" stopIfTrue="1" operator="equal">
      <formula>"C Remand"</formula>
    </cfRule>
    <cfRule type="cellIs" dxfId="11588" priority="22625" stopIfTrue="1" operator="equal">
      <formula>"Convicted"</formula>
    </cfRule>
  </conditionalFormatting>
  <conditionalFormatting sqref="C19:C20">
    <cfRule type="cellIs" dxfId="11587" priority="22585" stopIfTrue="1" operator="equal">
      <formula>"Kids"</formula>
    </cfRule>
    <cfRule type="cellIs" dxfId="11586" priority="22618" stopIfTrue="1" operator="equal">
      <formula>"Protection"</formula>
    </cfRule>
    <cfRule type="cellIs" dxfId="11585" priority="22621" stopIfTrue="1" operator="equal">
      <formula>"A / B &amp; D Remand"</formula>
    </cfRule>
  </conditionalFormatting>
  <conditionalFormatting sqref="C20">
    <cfRule type="cellIs" dxfId="11584" priority="22601" stopIfTrue="1" operator="equal">
      <formula>"Convicted"</formula>
    </cfRule>
    <cfRule type="cellIs" dxfId="11583" priority="22626" stopIfTrue="1" operator="equal">
      <formula>"C Remand "</formula>
    </cfRule>
    <cfRule type="cellIs" dxfId="11582" priority="22627" stopIfTrue="1" operator="equal">
      <formula>"A / B &amp; D Remand"</formula>
    </cfRule>
    <cfRule type="cellIs" dxfId="11581" priority="22628" stopIfTrue="1" operator="equal">
      <formula>"Protection"</formula>
    </cfRule>
    <cfRule type="cellIs" dxfId="11580" priority="22629" stopIfTrue="1" operator="equal">
      <formula>"Convicted"</formula>
    </cfRule>
    <cfRule type="cellIs" dxfId="11579" priority="22630" stopIfTrue="1" operator="equal">
      <formula>"C Remand"</formula>
    </cfRule>
    <cfRule type="cellIs" dxfId="11578" priority="22631" stopIfTrue="1" operator="equal">
      <formula>"Convicted"</formula>
    </cfRule>
  </conditionalFormatting>
  <conditionalFormatting sqref="C23">
    <cfRule type="cellIs" dxfId="11577" priority="8054" stopIfTrue="1" operator="equal">
      <formula>"D"</formula>
    </cfRule>
    <cfRule type="cellIs" dxfId="11576" priority="8055" stopIfTrue="1" operator="equal">
      <formula>"E/DSL/LH"</formula>
    </cfRule>
    <cfRule type="cellIs" priority="8056" stopIfTrue="1" operator="equal">
      <formula>"E Kids"</formula>
    </cfRule>
    <cfRule type="cellIs" dxfId="11575" priority="8057" stopIfTrue="1" operator="equal">
      <formula>"KIDS"</formula>
    </cfRule>
    <cfRule type="cellIs" dxfId="11574" priority="8058" stopIfTrue="1" operator="equal">
      <formula>"C"</formula>
    </cfRule>
    <cfRule type="cellIs" dxfId="11573" priority="8059" stopIfTrue="1" operator="equal">
      <formula>"B"</formula>
    </cfRule>
    <cfRule type="cellIs" dxfId="11572" priority="8060" stopIfTrue="1" operator="equal">
      <formula>"A"</formula>
    </cfRule>
  </conditionalFormatting>
  <conditionalFormatting sqref="C24 C36:C38 C43:C45 C26:C27 C29:C31">
    <cfRule type="cellIs" dxfId="11571" priority="8319" stopIfTrue="1" operator="equal">
      <formula>"Protection"</formula>
    </cfRule>
    <cfRule type="cellIs" dxfId="11570" priority="8320" stopIfTrue="1" operator="equal">
      <formula>"Convicted"</formula>
    </cfRule>
    <cfRule type="cellIs" dxfId="11569" priority="8321" stopIfTrue="1" operator="equal">
      <formula>"C Remand"</formula>
    </cfRule>
    <cfRule type="cellIs" dxfId="11568" priority="8322" stopIfTrue="1" operator="equal">
      <formula>"Convicted"</formula>
    </cfRule>
    <cfRule type="cellIs" priority="8323" stopIfTrue="1" operator="equal">
      <formula>"E Kids"</formula>
    </cfRule>
    <cfRule type="cellIs" dxfId="11567" priority="8324" stopIfTrue="1" operator="equal">
      <formula>"Kids"</formula>
    </cfRule>
    <cfRule type="cellIs" dxfId="11566" priority="8325" stopIfTrue="1" operator="equal">
      <formula>"Convicted"</formula>
    </cfRule>
    <cfRule type="cellIs" dxfId="11565" priority="8327" stopIfTrue="1" operator="equal">
      <formula>"A / B &amp; D Remand"</formula>
    </cfRule>
    <cfRule type="cellIs" dxfId="11564" priority="8328" stopIfTrue="1" operator="equal">
      <formula>"C Remand "</formula>
    </cfRule>
  </conditionalFormatting>
  <conditionalFormatting sqref="C24 C36:C39 C43:C46 C26:C27 C29:C32">
    <cfRule type="cellIs" dxfId="11563" priority="8326" stopIfTrue="1" operator="equal">
      <formula>"Protection"</formula>
    </cfRule>
  </conditionalFormatting>
  <conditionalFormatting sqref="C24 M24 C36:C39 C43:C46 C26:C27 C29:C32">
    <cfRule type="cellIs" dxfId="11562" priority="8261" stopIfTrue="1" operator="equal">
      <formula>"A / B &amp; D Remand"</formula>
    </cfRule>
  </conditionalFormatting>
  <conditionalFormatting sqref="C25">
    <cfRule type="cellIs" dxfId="11561" priority="8033" stopIfTrue="1" operator="equal">
      <formula>"D"</formula>
    </cfRule>
    <cfRule type="cellIs" dxfId="11560" priority="8034" stopIfTrue="1" operator="equal">
      <formula>"E/DSL/LH"</formula>
    </cfRule>
    <cfRule type="cellIs" priority="8035" stopIfTrue="1" operator="equal">
      <formula>"E Kids"</formula>
    </cfRule>
    <cfRule type="cellIs" dxfId="11559" priority="8036" stopIfTrue="1" operator="equal">
      <formula>"KIDS"</formula>
    </cfRule>
    <cfRule type="cellIs" dxfId="11558" priority="8037" stopIfTrue="1" operator="equal">
      <formula>"C"</formula>
    </cfRule>
    <cfRule type="cellIs" dxfId="11557" priority="8038" stopIfTrue="1" operator="equal">
      <formula>"B"</formula>
    </cfRule>
    <cfRule type="cellIs" dxfId="11556" priority="8039" stopIfTrue="1" operator="equal">
      <formula>"A"</formula>
    </cfRule>
  </conditionalFormatting>
  <conditionalFormatting sqref="C28">
    <cfRule type="cellIs" dxfId="11555" priority="8019" stopIfTrue="1" operator="equal">
      <formula>"D"</formula>
    </cfRule>
    <cfRule type="cellIs" dxfId="11554" priority="8020" stopIfTrue="1" operator="equal">
      <formula>"E/DSL/LH"</formula>
    </cfRule>
    <cfRule type="cellIs" priority="8021" stopIfTrue="1" operator="equal">
      <formula>"E Kids"</formula>
    </cfRule>
    <cfRule type="cellIs" dxfId="11553" priority="8022" stopIfTrue="1" operator="equal">
      <formula>"KIDS"</formula>
    </cfRule>
    <cfRule type="cellIs" dxfId="11552" priority="8023" stopIfTrue="1" operator="equal">
      <formula>"C"</formula>
    </cfRule>
    <cfRule type="cellIs" dxfId="11551" priority="8024" stopIfTrue="1" operator="equal">
      <formula>"B"</formula>
    </cfRule>
    <cfRule type="cellIs" dxfId="11550" priority="8025" stopIfTrue="1" operator="equal">
      <formula>"A"</formula>
    </cfRule>
  </conditionalFormatting>
  <conditionalFormatting sqref="C32 C39 C46">
    <cfRule type="cellIs" dxfId="11549" priority="8329" stopIfTrue="1" operator="equal">
      <formula>"Convicted"</formula>
    </cfRule>
    <cfRule type="cellIs" dxfId="11548" priority="8330" stopIfTrue="1" operator="equal">
      <formula>"C Remand"</formula>
    </cfRule>
    <cfRule type="cellIs" priority="8332" stopIfTrue="1" operator="equal">
      <formula>"E Kids"</formula>
    </cfRule>
    <cfRule type="cellIs" dxfId="11547" priority="8333" stopIfTrue="1" operator="equal">
      <formula>"Kids"</formula>
    </cfRule>
    <cfRule type="cellIs" dxfId="11546" priority="8334" stopIfTrue="1" operator="equal">
      <formula>"Convicted"</formula>
    </cfRule>
    <cfRule type="cellIs" dxfId="11545" priority="8335" stopIfTrue="1" operator="equal">
      <formula>"Protection"</formula>
    </cfRule>
    <cfRule type="cellIs" dxfId="11544" priority="8337" stopIfTrue="1" operator="equal">
      <formula>"C Remand "</formula>
    </cfRule>
  </conditionalFormatting>
  <conditionalFormatting sqref="C32 I26:J29 I36:J38 C39 I40:J41 C46 I43:J45 I31:J34">
    <cfRule type="cellIs" dxfId="11543" priority="8331" stopIfTrue="1" operator="equal">
      <formula>"Convicted"</formula>
    </cfRule>
  </conditionalFormatting>
  <conditionalFormatting sqref="C32">
    <cfRule type="cellIs" dxfId="11542" priority="7997" stopIfTrue="1" operator="equal">
      <formula>"D"</formula>
    </cfRule>
    <cfRule type="cellIs" dxfId="11541" priority="7998" stopIfTrue="1" operator="equal">
      <formula>"E/DSL/LH"</formula>
    </cfRule>
    <cfRule type="cellIs" priority="7999" stopIfTrue="1" operator="equal">
      <formula>"E Kids"</formula>
    </cfRule>
    <cfRule type="cellIs" dxfId="11540" priority="8000" stopIfTrue="1" operator="equal">
      <formula>"KIDS"</formula>
    </cfRule>
    <cfRule type="cellIs" dxfId="11539" priority="8001" stopIfTrue="1" operator="equal">
      <formula>"C"</formula>
    </cfRule>
    <cfRule type="cellIs" dxfId="11538" priority="8002" stopIfTrue="1" operator="equal">
      <formula>"B"</formula>
    </cfRule>
    <cfRule type="cellIs" dxfId="11537" priority="8003" stopIfTrue="1" operator="equal">
      <formula>"A"</formula>
    </cfRule>
  </conditionalFormatting>
  <conditionalFormatting sqref="C32:C33 C39:C40 C46">
    <cfRule type="cellIs" dxfId="11536" priority="8336" stopIfTrue="1" operator="equal">
      <formula>"A / B &amp; D Remand"</formula>
    </cfRule>
  </conditionalFormatting>
  <conditionalFormatting sqref="C33 C40">
    <cfRule type="cellIs" dxfId="11535" priority="8338" stopIfTrue="1" operator="equal">
      <formula>"Protection"</formula>
    </cfRule>
    <cfRule type="cellIs" dxfId="11534" priority="8339" stopIfTrue="1" operator="equal">
      <formula>"Convicted"</formula>
    </cfRule>
    <cfRule type="cellIs" dxfId="11533" priority="8340" stopIfTrue="1" operator="equal">
      <formula>"C Remand"</formula>
    </cfRule>
    <cfRule type="cellIs" priority="8342" stopIfTrue="1" operator="equal">
      <formula>"E Kids"</formula>
    </cfRule>
    <cfRule type="cellIs" dxfId="11532" priority="8343" stopIfTrue="1" operator="equal">
      <formula>"Kids"</formula>
    </cfRule>
    <cfRule type="cellIs" dxfId="11531" priority="8344" stopIfTrue="1" operator="equal">
      <formula>"Convicted"</formula>
    </cfRule>
    <cfRule type="cellIs" dxfId="11530" priority="8345" stopIfTrue="1" operator="equal">
      <formula>"Protection"</formula>
    </cfRule>
    <cfRule type="cellIs" dxfId="11529" priority="8347" stopIfTrue="1" operator="equal">
      <formula>"C Remand "</formula>
    </cfRule>
  </conditionalFormatting>
  <conditionalFormatting sqref="C33 M33:M35 C40 I42:J42 M40:M41">
    <cfRule type="cellIs" dxfId="11528" priority="8341" stopIfTrue="1" operator="equal">
      <formula>"Convicted"</formula>
    </cfRule>
  </conditionalFormatting>
  <conditionalFormatting sqref="C33:C34 C40:C41">
    <cfRule type="cellIs" dxfId="11527" priority="8346" stopIfTrue="1" operator="equal">
      <formula>"A / B &amp; D Remand"</formula>
    </cfRule>
  </conditionalFormatting>
  <conditionalFormatting sqref="C34 C41">
    <cfRule type="cellIs" dxfId="11526" priority="8348" stopIfTrue="1" operator="equal">
      <formula>"Protection"</formula>
    </cfRule>
    <cfRule type="cellIs" dxfId="11525" priority="8349" stopIfTrue="1" operator="equal">
      <formula>"Convicted"</formula>
    </cfRule>
    <cfRule type="cellIs" dxfId="11524" priority="8350" stopIfTrue="1" operator="equal">
      <formula>"C Remand"</formula>
    </cfRule>
    <cfRule type="cellIs" dxfId="11523" priority="8351" stopIfTrue="1" operator="equal">
      <formula>"Convicted"</formula>
    </cfRule>
    <cfRule type="cellIs" priority="8352" stopIfTrue="1" operator="equal">
      <formula>"E Kids"</formula>
    </cfRule>
    <cfRule type="cellIs" dxfId="11522" priority="8353" stopIfTrue="1" operator="equal">
      <formula>"Kids"</formula>
    </cfRule>
    <cfRule type="cellIs" dxfId="11521" priority="8354" stopIfTrue="1" operator="equal">
      <formula>"Convicted"</formula>
    </cfRule>
    <cfRule type="cellIs" dxfId="11520" priority="8355" stopIfTrue="1" operator="equal">
      <formula>"Protection"</formula>
    </cfRule>
    <cfRule type="cellIs" dxfId="11519" priority="8357" stopIfTrue="1" operator="equal">
      <formula>"C Remand "</formula>
    </cfRule>
  </conditionalFormatting>
  <conditionalFormatting sqref="C34:C35 C41:C42 C21:C22">
    <cfRule type="cellIs" dxfId="11518" priority="8356" stopIfTrue="1" operator="equal">
      <formula>"A / B &amp; D Remand"</formula>
    </cfRule>
  </conditionalFormatting>
  <conditionalFormatting sqref="C35 C42 C21:C22">
    <cfRule type="cellIs" dxfId="11517" priority="8358" stopIfTrue="1" operator="equal">
      <formula>"Protection"</formula>
    </cfRule>
    <cfRule type="cellIs" dxfId="11516" priority="8359" stopIfTrue="1" operator="equal">
      <formula>"Convicted"</formula>
    </cfRule>
    <cfRule type="cellIs" dxfId="11515" priority="8360" stopIfTrue="1" operator="equal">
      <formula>"C Remand"</formula>
    </cfRule>
    <cfRule type="cellIs" priority="8362" stopIfTrue="1" operator="equal">
      <formula>"E Kids"</formula>
    </cfRule>
    <cfRule type="cellIs" dxfId="11514" priority="8363" stopIfTrue="1" operator="equal">
      <formula>"Kids"</formula>
    </cfRule>
    <cfRule type="cellIs" dxfId="11513" priority="8364" stopIfTrue="1" operator="equal">
      <formula>"Convicted"</formula>
    </cfRule>
    <cfRule type="cellIs" dxfId="11512" priority="8365" stopIfTrue="1" operator="equal">
      <formula>"Protection"</formula>
    </cfRule>
    <cfRule type="cellIs" dxfId="11511" priority="8366" stopIfTrue="1" operator="equal">
      <formula>"A / B &amp; D Remand"</formula>
    </cfRule>
    <cfRule type="cellIs" dxfId="11510" priority="8367" stopIfTrue="1" operator="equal">
      <formula>"C Remand "</formula>
    </cfRule>
  </conditionalFormatting>
  <conditionalFormatting sqref="C35 C42 G24 G30:G34 G36 G40:G44 G46 G38 C21:C22 G26:G27">
    <cfRule type="cellIs" dxfId="11509" priority="8361" stopIfTrue="1" operator="equal">
      <formula>"Convicted"</formula>
    </cfRule>
  </conditionalFormatting>
  <conditionalFormatting sqref="C47">
    <cfRule type="cellIs" dxfId="11508" priority="22650" stopIfTrue="1" operator="equal">
      <formula>"Convicted"</formula>
    </cfRule>
    <cfRule type="cellIs" dxfId="11507" priority="22653" stopIfTrue="1" operator="equal">
      <formula>"Protection"</formula>
    </cfRule>
    <cfRule type="cellIs" dxfId="11506" priority="22654" stopIfTrue="1" operator="equal">
      <formula>"A / B &amp; D Remand"</formula>
    </cfRule>
    <cfRule type="cellIs" dxfId="11505" priority="22655" stopIfTrue="1" operator="equal">
      <formula>"C Remand "</formula>
    </cfRule>
    <cfRule type="cellIs" dxfId="11504" priority="22656" stopIfTrue="1" operator="equal">
      <formula>"A / B &amp; D Remand"</formula>
    </cfRule>
    <cfRule type="cellIs" dxfId="11503" priority="22657" stopIfTrue="1" operator="equal">
      <formula>"Protection"</formula>
    </cfRule>
    <cfRule type="cellIs" dxfId="11502" priority="22659" stopIfTrue="1" operator="equal">
      <formula>"C Remand"</formula>
    </cfRule>
    <cfRule type="cellIs" dxfId="11501" priority="22660" stopIfTrue="1" operator="equal">
      <formula>"Convicted"</formula>
    </cfRule>
  </conditionalFormatting>
  <conditionalFormatting sqref="C47:C48 D187:F188 H187:H188">
    <cfRule type="cellIs" dxfId="11500" priority="22575" stopIfTrue="1" operator="equal">
      <formula>"Kids"</formula>
    </cfRule>
  </conditionalFormatting>
  <conditionalFormatting sqref="C47:C48">
    <cfRule type="cellIs" dxfId="11499" priority="22658" stopIfTrue="1" operator="equal">
      <formula>"Convicted"</formula>
    </cfRule>
  </conditionalFormatting>
  <conditionalFormatting sqref="C48">
    <cfRule type="cellIs" dxfId="11498" priority="22661" stopIfTrue="1" operator="equal">
      <formula>"Protection"</formula>
    </cfRule>
    <cfRule type="cellIs" dxfId="11497" priority="22662" stopIfTrue="1" operator="equal">
      <formula>"A / B &amp; D Remand"</formula>
    </cfRule>
    <cfRule type="cellIs" dxfId="11496" priority="22663" stopIfTrue="1" operator="equal">
      <formula>"C Remand "</formula>
    </cfRule>
    <cfRule type="cellIs" dxfId="11495" priority="22664" stopIfTrue="1" operator="equal">
      <formula>"A / B &amp; D Remand"</formula>
    </cfRule>
    <cfRule type="cellIs" dxfId="11494" priority="22665" stopIfTrue="1" operator="equal">
      <formula>"Protection"</formula>
    </cfRule>
    <cfRule type="cellIs" dxfId="11493" priority="22666" stopIfTrue="1" operator="equal">
      <formula>"Convicted"</formula>
    </cfRule>
    <cfRule type="cellIs" dxfId="11492" priority="22667" stopIfTrue="1" operator="equal">
      <formula>"C Remand"</formula>
    </cfRule>
    <cfRule type="cellIs" dxfId="11491" priority="22668" stopIfTrue="1" operator="equal">
      <formula>"Convicted"</formula>
    </cfRule>
  </conditionalFormatting>
  <conditionalFormatting sqref="C51">
    <cfRule type="cellIs" dxfId="11490" priority="7528" stopIfTrue="1" operator="equal">
      <formula>"D"</formula>
    </cfRule>
    <cfRule type="cellIs" dxfId="11489" priority="7529" stopIfTrue="1" operator="equal">
      <formula>"E/DSL/LH"</formula>
    </cfRule>
    <cfRule type="cellIs" priority="7530" stopIfTrue="1" operator="equal">
      <formula>"E Kids"</formula>
    </cfRule>
    <cfRule type="cellIs" dxfId="11488" priority="7531" stopIfTrue="1" operator="equal">
      <formula>"KIDS"</formula>
    </cfRule>
    <cfRule type="cellIs" dxfId="11487" priority="7532" stopIfTrue="1" operator="equal">
      <formula>"C"</formula>
    </cfRule>
    <cfRule type="cellIs" dxfId="11486" priority="7533" stopIfTrue="1" operator="equal">
      <formula>"B"</formula>
    </cfRule>
    <cfRule type="cellIs" dxfId="11485" priority="7534" stopIfTrue="1" operator="equal">
      <formula>"A"</formula>
    </cfRule>
  </conditionalFormatting>
  <conditionalFormatting sqref="C52 C64:C66 C71:C73 C54:C55 C57:C59">
    <cfRule type="cellIs" dxfId="11484" priority="7793" stopIfTrue="1" operator="equal">
      <formula>"Protection"</formula>
    </cfRule>
    <cfRule type="cellIs" dxfId="11483" priority="7794" stopIfTrue="1" operator="equal">
      <formula>"Convicted"</formula>
    </cfRule>
    <cfRule type="cellIs" dxfId="11482" priority="7795" stopIfTrue="1" operator="equal">
      <formula>"C Remand"</formula>
    </cfRule>
    <cfRule type="cellIs" dxfId="11481" priority="7796" stopIfTrue="1" operator="equal">
      <formula>"Convicted"</formula>
    </cfRule>
    <cfRule type="cellIs" priority="7797" stopIfTrue="1" operator="equal">
      <formula>"E Kids"</formula>
    </cfRule>
    <cfRule type="cellIs" dxfId="11480" priority="7798" stopIfTrue="1" operator="equal">
      <formula>"Kids"</formula>
    </cfRule>
    <cfRule type="cellIs" dxfId="11479" priority="7799" stopIfTrue="1" operator="equal">
      <formula>"Convicted"</formula>
    </cfRule>
    <cfRule type="cellIs" dxfId="11478" priority="7801" stopIfTrue="1" operator="equal">
      <formula>"A / B &amp; D Remand"</formula>
    </cfRule>
    <cfRule type="cellIs" dxfId="11477" priority="7802" stopIfTrue="1" operator="equal">
      <formula>"C Remand "</formula>
    </cfRule>
  </conditionalFormatting>
  <conditionalFormatting sqref="C52 C64:C67 C71:C73 C54:C55 C57:C60">
    <cfRule type="cellIs" dxfId="11476" priority="7800" stopIfTrue="1" operator="equal">
      <formula>"Protection"</formula>
    </cfRule>
  </conditionalFormatting>
  <conditionalFormatting sqref="C52 M52 C64:C67 C71:C73 C54:C55 C57:C60">
    <cfRule type="cellIs" dxfId="11475" priority="7735" stopIfTrue="1" operator="equal">
      <formula>"A / B &amp; D Remand"</formula>
    </cfRule>
  </conditionalFormatting>
  <conditionalFormatting sqref="C53">
    <cfRule type="cellIs" dxfId="11474" priority="7507" stopIfTrue="1" operator="equal">
      <formula>"D"</formula>
    </cfRule>
    <cfRule type="cellIs" dxfId="11473" priority="7508" stopIfTrue="1" operator="equal">
      <formula>"E/DSL/LH"</formula>
    </cfRule>
    <cfRule type="cellIs" priority="7509" stopIfTrue="1" operator="equal">
      <formula>"E Kids"</formula>
    </cfRule>
    <cfRule type="cellIs" dxfId="11472" priority="7510" stopIfTrue="1" operator="equal">
      <formula>"KIDS"</formula>
    </cfRule>
    <cfRule type="cellIs" dxfId="11471" priority="7511" stopIfTrue="1" operator="equal">
      <formula>"C"</formula>
    </cfRule>
    <cfRule type="cellIs" dxfId="11470" priority="7512" stopIfTrue="1" operator="equal">
      <formula>"B"</formula>
    </cfRule>
    <cfRule type="cellIs" dxfId="11469" priority="7513" stopIfTrue="1" operator="equal">
      <formula>"A"</formula>
    </cfRule>
  </conditionalFormatting>
  <conditionalFormatting sqref="C56">
    <cfRule type="cellIs" dxfId="11468" priority="7493" stopIfTrue="1" operator="equal">
      <formula>"D"</formula>
    </cfRule>
    <cfRule type="cellIs" dxfId="11467" priority="7494" stopIfTrue="1" operator="equal">
      <formula>"E/DSL/LH"</formula>
    </cfRule>
    <cfRule type="cellIs" priority="7495" stopIfTrue="1" operator="equal">
      <formula>"E Kids"</formula>
    </cfRule>
    <cfRule type="cellIs" dxfId="11466" priority="7496" stopIfTrue="1" operator="equal">
      <formula>"KIDS"</formula>
    </cfRule>
    <cfRule type="cellIs" dxfId="11465" priority="7497" stopIfTrue="1" operator="equal">
      <formula>"C"</formula>
    </cfRule>
    <cfRule type="cellIs" dxfId="11464" priority="7498" stopIfTrue="1" operator="equal">
      <formula>"B"</formula>
    </cfRule>
    <cfRule type="cellIs" dxfId="11463" priority="7499" stopIfTrue="1" operator="equal">
      <formula>"A"</formula>
    </cfRule>
  </conditionalFormatting>
  <conditionalFormatting sqref="C60 C67">
    <cfRule type="cellIs" dxfId="11462" priority="7803" stopIfTrue="1" operator="equal">
      <formula>"Convicted"</formula>
    </cfRule>
    <cfRule type="cellIs" dxfId="11461" priority="7804" stopIfTrue="1" operator="equal">
      <formula>"C Remand"</formula>
    </cfRule>
    <cfRule type="cellIs" priority="7806" stopIfTrue="1" operator="equal">
      <formula>"E Kids"</formula>
    </cfRule>
    <cfRule type="cellIs" dxfId="11460" priority="7807" stopIfTrue="1" operator="equal">
      <formula>"Kids"</formula>
    </cfRule>
    <cfRule type="cellIs" dxfId="11459" priority="7808" stopIfTrue="1" operator="equal">
      <formula>"Convicted"</formula>
    </cfRule>
    <cfRule type="cellIs" dxfId="11458" priority="7809" stopIfTrue="1" operator="equal">
      <formula>"Protection"</formula>
    </cfRule>
    <cfRule type="cellIs" dxfId="11457" priority="7811" stopIfTrue="1" operator="equal">
      <formula>"C Remand "</formula>
    </cfRule>
  </conditionalFormatting>
  <conditionalFormatting sqref="C60 I54:J57 I64:J66 C67 I68:J69 I71:J72 I59:J62">
    <cfRule type="cellIs" dxfId="11456" priority="7805" stopIfTrue="1" operator="equal">
      <formula>"Convicted"</formula>
    </cfRule>
  </conditionalFormatting>
  <conditionalFormatting sqref="C60">
    <cfRule type="cellIs" dxfId="11455" priority="7471" stopIfTrue="1" operator="equal">
      <formula>"D"</formula>
    </cfRule>
    <cfRule type="cellIs" dxfId="11454" priority="7472" stopIfTrue="1" operator="equal">
      <formula>"E/DSL/LH"</formula>
    </cfRule>
    <cfRule type="cellIs" priority="7473" stopIfTrue="1" operator="equal">
      <formula>"E Kids"</formula>
    </cfRule>
    <cfRule type="cellIs" dxfId="11453" priority="7474" stopIfTrue="1" operator="equal">
      <formula>"KIDS"</formula>
    </cfRule>
    <cfRule type="cellIs" dxfId="11452" priority="7475" stopIfTrue="1" operator="equal">
      <formula>"C"</formula>
    </cfRule>
    <cfRule type="cellIs" dxfId="11451" priority="7476" stopIfTrue="1" operator="equal">
      <formula>"B"</formula>
    </cfRule>
    <cfRule type="cellIs" dxfId="11450" priority="7477" stopIfTrue="1" operator="equal">
      <formula>"A"</formula>
    </cfRule>
  </conditionalFormatting>
  <conditionalFormatting sqref="C60:C61 C67:C68">
    <cfRule type="cellIs" dxfId="11449" priority="7810" stopIfTrue="1" operator="equal">
      <formula>"A / B &amp; D Remand"</formula>
    </cfRule>
  </conditionalFormatting>
  <conditionalFormatting sqref="C61 C68">
    <cfRule type="cellIs" dxfId="11448" priority="7812" stopIfTrue="1" operator="equal">
      <formula>"Protection"</formula>
    </cfRule>
    <cfRule type="cellIs" dxfId="11447" priority="7813" stopIfTrue="1" operator="equal">
      <formula>"Convicted"</formula>
    </cfRule>
    <cfRule type="cellIs" dxfId="11446" priority="7814" stopIfTrue="1" operator="equal">
      <formula>"C Remand"</formula>
    </cfRule>
    <cfRule type="cellIs" priority="7816" stopIfTrue="1" operator="equal">
      <formula>"E Kids"</formula>
    </cfRule>
    <cfRule type="cellIs" dxfId="11445" priority="7817" stopIfTrue="1" operator="equal">
      <formula>"Kids"</formula>
    </cfRule>
    <cfRule type="cellIs" dxfId="11444" priority="7818" stopIfTrue="1" operator="equal">
      <formula>"Convicted"</formula>
    </cfRule>
    <cfRule type="cellIs" dxfId="11443" priority="7819" stopIfTrue="1" operator="equal">
      <formula>"Protection"</formula>
    </cfRule>
    <cfRule type="cellIs" dxfId="11442" priority="7821" stopIfTrue="1" operator="equal">
      <formula>"C Remand "</formula>
    </cfRule>
  </conditionalFormatting>
  <conditionalFormatting sqref="C61 M61:M63 C68 I70:J70 M68:M69">
    <cfRule type="cellIs" dxfId="11441" priority="7815" stopIfTrue="1" operator="equal">
      <formula>"Convicted"</formula>
    </cfRule>
  </conditionalFormatting>
  <conditionalFormatting sqref="C61:C62 C68:C69">
    <cfRule type="cellIs" dxfId="11440" priority="7820" stopIfTrue="1" operator="equal">
      <formula>"A / B &amp; D Remand"</formula>
    </cfRule>
  </conditionalFormatting>
  <conditionalFormatting sqref="C62 C69">
    <cfRule type="cellIs" dxfId="11439" priority="7822" stopIfTrue="1" operator="equal">
      <formula>"Protection"</formula>
    </cfRule>
    <cfRule type="cellIs" dxfId="11438" priority="7823" stopIfTrue="1" operator="equal">
      <formula>"Convicted"</formula>
    </cfRule>
    <cfRule type="cellIs" dxfId="11437" priority="7824" stopIfTrue="1" operator="equal">
      <formula>"C Remand"</formula>
    </cfRule>
    <cfRule type="cellIs" dxfId="11436" priority="7825" stopIfTrue="1" operator="equal">
      <formula>"Convicted"</formula>
    </cfRule>
    <cfRule type="cellIs" priority="7826" stopIfTrue="1" operator="equal">
      <formula>"E Kids"</formula>
    </cfRule>
    <cfRule type="cellIs" dxfId="11435" priority="7827" stopIfTrue="1" operator="equal">
      <formula>"Kids"</formula>
    </cfRule>
    <cfRule type="cellIs" dxfId="11434" priority="7828" stopIfTrue="1" operator="equal">
      <formula>"Convicted"</formula>
    </cfRule>
    <cfRule type="cellIs" dxfId="11433" priority="7829" stopIfTrue="1" operator="equal">
      <formula>"Protection"</formula>
    </cfRule>
    <cfRule type="cellIs" dxfId="11432" priority="7831" stopIfTrue="1" operator="equal">
      <formula>"C Remand "</formula>
    </cfRule>
  </conditionalFormatting>
  <conditionalFormatting sqref="C62:C63 C69:C70 C49:C50">
    <cfRule type="cellIs" dxfId="11431" priority="7830" stopIfTrue="1" operator="equal">
      <formula>"A / B &amp; D Remand"</formula>
    </cfRule>
  </conditionalFormatting>
  <conditionalFormatting sqref="C63 C70 C49:C50">
    <cfRule type="cellIs" dxfId="11430" priority="7832" stopIfTrue="1" operator="equal">
      <formula>"Protection"</formula>
    </cfRule>
    <cfRule type="cellIs" dxfId="11429" priority="7833" stopIfTrue="1" operator="equal">
      <formula>"Convicted"</formula>
    </cfRule>
    <cfRule type="cellIs" dxfId="11428" priority="7834" stopIfTrue="1" operator="equal">
      <formula>"C Remand"</formula>
    </cfRule>
    <cfRule type="cellIs" priority="7836" stopIfTrue="1" operator="equal">
      <formula>"E Kids"</formula>
    </cfRule>
    <cfRule type="cellIs" dxfId="11427" priority="7837" stopIfTrue="1" operator="equal">
      <formula>"Kids"</formula>
    </cfRule>
    <cfRule type="cellIs" dxfId="11426" priority="7838" stopIfTrue="1" operator="equal">
      <formula>"Convicted"</formula>
    </cfRule>
    <cfRule type="cellIs" dxfId="11425" priority="7839" stopIfTrue="1" operator="equal">
      <formula>"Protection"</formula>
    </cfRule>
    <cfRule type="cellIs" dxfId="11424" priority="7840" stopIfTrue="1" operator="equal">
      <formula>"A / B &amp; D Remand"</formula>
    </cfRule>
    <cfRule type="cellIs" dxfId="11423" priority="7841" stopIfTrue="1" operator="equal">
      <formula>"C Remand "</formula>
    </cfRule>
  </conditionalFormatting>
  <conditionalFormatting sqref="C63 C70 G52 G58:G62 G64 G68:G72 G66 C49:C50 G54:G55">
    <cfRule type="cellIs" dxfId="11422" priority="7835" stopIfTrue="1" operator="equal">
      <formula>"Convicted"</formula>
    </cfRule>
  </conditionalFormatting>
  <conditionalFormatting sqref="C75 D76:F76 H76">
    <cfRule type="cellIs" dxfId="11421" priority="21642" stopIfTrue="1" operator="equal">
      <formula>"C Remand "</formula>
    </cfRule>
  </conditionalFormatting>
  <conditionalFormatting sqref="C75">
    <cfRule type="cellIs" dxfId="11420" priority="21643" stopIfTrue="1" operator="equal">
      <formula>"A / B &amp; D Remand"</formula>
    </cfRule>
    <cfRule type="cellIs" dxfId="11419" priority="21644" stopIfTrue="1" operator="equal">
      <formula>"Protection"</formula>
    </cfRule>
    <cfRule type="cellIs" dxfId="11418" priority="21645" stopIfTrue="1" operator="equal">
      <formula>"Convicted"</formula>
    </cfRule>
    <cfRule type="cellIs" dxfId="11417" priority="21646" stopIfTrue="1" operator="equal">
      <formula>"C Remand"</formula>
    </cfRule>
    <cfRule type="cellIs" dxfId="11416" priority="21647" stopIfTrue="1" operator="equal">
      <formula>"Convicted"</formula>
    </cfRule>
  </conditionalFormatting>
  <conditionalFormatting sqref="C75:C76 D76:F76 H76">
    <cfRule type="cellIs" dxfId="11415" priority="21632" stopIfTrue="1" operator="equal">
      <formula>"Kids"</formula>
    </cfRule>
    <cfRule type="cellIs" dxfId="11414" priority="21639" stopIfTrue="1" operator="equal">
      <formula>"Convicted"</formula>
    </cfRule>
    <cfRule type="cellIs" dxfId="11413" priority="21640" stopIfTrue="1" operator="equal">
      <formula>"Protection"</formula>
    </cfRule>
    <cfRule type="cellIs" dxfId="11412" priority="21641" stopIfTrue="1" operator="equal">
      <formula>"A / B &amp; D Remand"</formula>
    </cfRule>
  </conditionalFormatting>
  <conditionalFormatting sqref="C76">
    <cfRule type="cellIs" dxfId="11411" priority="21648" stopIfTrue="1" operator="equal">
      <formula>"C Remand "</formula>
    </cfRule>
    <cfRule type="cellIs" dxfId="11410" priority="21649" stopIfTrue="1" operator="equal">
      <formula>"A / B &amp; D Remand"</formula>
    </cfRule>
    <cfRule type="cellIs" dxfId="11409" priority="21650" stopIfTrue="1" operator="equal">
      <formula>"Protection"</formula>
    </cfRule>
    <cfRule type="cellIs" dxfId="11408" priority="21651" stopIfTrue="1" operator="equal">
      <formula>"Convicted"</formula>
    </cfRule>
    <cfRule type="cellIs" dxfId="11407" priority="21652" stopIfTrue="1" operator="equal">
      <formula>"C Remand"</formula>
    </cfRule>
    <cfRule type="cellIs" dxfId="11406" priority="21653" stopIfTrue="1" operator="equal">
      <formula>"Convicted"</formula>
    </cfRule>
  </conditionalFormatting>
  <conditionalFormatting sqref="C79">
    <cfRule type="cellIs" dxfId="11405" priority="7002" stopIfTrue="1" operator="equal">
      <formula>"D"</formula>
    </cfRule>
    <cfRule type="cellIs" dxfId="11404" priority="7003" stopIfTrue="1" operator="equal">
      <formula>"E/DSL/LH"</formula>
    </cfRule>
    <cfRule type="cellIs" priority="7004" stopIfTrue="1" operator="equal">
      <formula>"E Kids"</formula>
    </cfRule>
    <cfRule type="cellIs" dxfId="11403" priority="7005" stopIfTrue="1" operator="equal">
      <formula>"KIDS"</formula>
    </cfRule>
    <cfRule type="cellIs" dxfId="11402" priority="7006" stopIfTrue="1" operator="equal">
      <formula>"C"</formula>
    </cfRule>
    <cfRule type="cellIs" dxfId="11401" priority="7007" stopIfTrue="1" operator="equal">
      <formula>"B"</formula>
    </cfRule>
    <cfRule type="cellIs" dxfId="11400" priority="7008" stopIfTrue="1" operator="equal">
      <formula>"A"</formula>
    </cfRule>
  </conditionalFormatting>
  <conditionalFormatting sqref="C80 C92:C94 C99:C101 C82:C83 C85:C87">
    <cfRule type="cellIs" dxfId="11399" priority="7267" stopIfTrue="1" operator="equal">
      <formula>"Protection"</formula>
    </cfRule>
    <cfRule type="cellIs" dxfId="11398" priority="7268" stopIfTrue="1" operator="equal">
      <formula>"Convicted"</formula>
    </cfRule>
    <cfRule type="cellIs" dxfId="11397" priority="7269" stopIfTrue="1" operator="equal">
      <formula>"C Remand"</formula>
    </cfRule>
    <cfRule type="cellIs" dxfId="11396" priority="7270" stopIfTrue="1" operator="equal">
      <formula>"Convicted"</formula>
    </cfRule>
    <cfRule type="cellIs" priority="7271" stopIfTrue="1" operator="equal">
      <formula>"E Kids"</formula>
    </cfRule>
    <cfRule type="cellIs" dxfId="11395" priority="7272" stopIfTrue="1" operator="equal">
      <formula>"Kids"</formula>
    </cfRule>
    <cfRule type="cellIs" dxfId="11394" priority="7273" stopIfTrue="1" operator="equal">
      <formula>"Convicted"</formula>
    </cfRule>
    <cfRule type="cellIs" dxfId="11393" priority="7275" stopIfTrue="1" operator="equal">
      <formula>"A / B &amp; D Remand"</formula>
    </cfRule>
    <cfRule type="cellIs" dxfId="11392" priority="7276" stopIfTrue="1" operator="equal">
      <formula>"C Remand "</formula>
    </cfRule>
  </conditionalFormatting>
  <conditionalFormatting sqref="C80 C92:C95 C99:C102 C82:C83 C85:C88">
    <cfRule type="cellIs" dxfId="11391" priority="7274" stopIfTrue="1" operator="equal">
      <formula>"Protection"</formula>
    </cfRule>
  </conditionalFormatting>
  <conditionalFormatting sqref="C80 C92:C95 C99:C102 C82:C83 C85:C88">
    <cfRule type="cellIs" dxfId="11390" priority="7209" stopIfTrue="1" operator="equal">
      <formula>"A / B &amp; D Remand"</formula>
    </cfRule>
  </conditionalFormatting>
  <conditionalFormatting sqref="C84">
    <cfRule type="cellIs" dxfId="11389" priority="6967" stopIfTrue="1" operator="equal">
      <formula>"D"</formula>
    </cfRule>
    <cfRule type="cellIs" dxfId="11388" priority="6968" stopIfTrue="1" operator="equal">
      <formula>"E/DSL/LH"</formula>
    </cfRule>
    <cfRule type="cellIs" priority="6969" stopIfTrue="1" operator="equal">
      <formula>"E Kids"</formula>
    </cfRule>
    <cfRule type="cellIs" dxfId="11387" priority="6970" stopIfTrue="1" operator="equal">
      <formula>"KIDS"</formula>
    </cfRule>
    <cfRule type="cellIs" dxfId="11386" priority="6971" stopIfTrue="1" operator="equal">
      <formula>"C"</formula>
    </cfRule>
    <cfRule type="cellIs" dxfId="11385" priority="6972" stopIfTrue="1" operator="equal">
      <formula>"B"</formula>
    </cfRule>
    <cfRule type="cellIs" dxfId="11384" priority="6973" stopIfTrue="1" operator="equal">
      <formula>"A"</formula>
    </cfRule>
  </conditionalFormatting>
  <conditionalFormatting sqref="C88 C95 C102">
    <cfRule type="cellIs" dxfId="11383" priority="7277" stopIfTrue="1" operator="equal">
      <formula>"Convicted"</formula>
    </cfRule>
    <cfRule type="cellIs" dxfId="11382" priority="7278" stopIfTrue="1" operator="equal">
      <formula>"C Remand"</formula>
    </cfRule>
    <cfRule type="cellIs" priority="7280" stopIfTrue="1" operator="equal">
      <formula>"E Kids"</formula>
    </cfRule>
    <cfRule type="cellIs" dxfId="11381" priority="7281" stopIfTrue="1" operator="equal">
      <formula>"Kids"</formula>
    </cfRule>
    <cfRule type="cellIs" dxfId="11380" priority="7282" stopIfTrue="1" operator="equal">
      <formula>"Convicted"</formula>
    </cfRule>
    <cfRule type="cellIs" dxfId="11379" priority="7283" stopIfTrue="1" operator="equal">
      <formula>"Protection"</formula>
    </cfRule>
    <cfRule type="cellIs" dxfId="11378" priority="7285" stopIfTrue="1" operator="equal">
      <formula>"C Remand "</formula>
    </cfRule>
  </conditionalFormatting>
  <conditionalFormatting sqref="C88 I82:J85 I92:J94 C95 I96:J97 C102 I99:J101 I87:J90">
    <cfRule type="cellIs" dxfId="11377" priority="7279" stopIfTrue="1" operator="equal">
      <formula>"Convicted"</formula>
    </cfRule>
  </conditionalFormatting>
  <conditionalFormatting sqref="C88">
    <cfRule type="cellIs" dxfId="11376" priority="6945" stopIfTrue="1" operator="equal">
      <formula>"D"</formula>
    </cfRule>
    <cfRule type="cellIs" dxfId="11375" priority="6946" stopIfTrue="1" operator="equal">
      <formula>"E/DSL/LH"</formula>
    </cfRule>
    <cfRule type="cellIs" priority="6947" stopIfTrue="1" operator="equal">
      <formula>"E Kids"</formula>
    </cfRule>
    <cfRule type="cellIs" dxfId="11374" priority="6948" stopIfTrue="1" operator="equal">
      <formula>"KIDS"</formula>
    </cfRule>
    <cfRule type="cellIs" dxfId="11373" priority="6949" stopIfTrue="1" operator="equal">
      <formula>"C"</formula>
    </cfRule>
    <cfRule type="cellIs" dxfId="11372" priority="6950" stopIfTrue="1" operator="equal">
      <formula>"B"</formula>
    </cfRule>
    <cfRule type="cellIs" dxfId="11371" priority="6951" stopIfTrue="1" operator="equal">
      <formula>"A"</formula>
    </cfRule>
  </conditionalFormatting>
  <conditionalFormatting sqref="C88:C89 C95:C96 C102">
    <cfRule type="cellIs" dxfId="11370" priority="7284" stopIfTrue="1" operator="equal">
      <formula>"A / B &amp; D Remand"</formula>
    </cfRule>
  </conditionalFormatting>
  <conditionalFormatting sqref="C89 C96">
    <cfRule type="cellIs" dxfId="11369" priority="7286" stopIfTrue="1" operator="equal">
      <formula>"Protection"</formula>
    </cfRule>
    <cfRule type="cellIs" dxfId="11368" priority="7287" stopIfTrue="1" operator="equal">
      <formula>"Convicted"</formula>
    </cfRule>
    <cfRule type="cellIs" dxfId="11367" priority="7288" stopIfTrue="1" operator="equal">
      <formula>"C Remand"</formula>
    </cfRule>
    <cfRule type="cellIs" priority="7290" stopIfTrue="1" operator="equal">
      <formula>"E Kids"</formula>
    </cfRule>
    <cfRule type="cellIs" dxfId="11366" priority="7291" stopIfTrue="1" operator="equal">
      <formula>"Kids"</formula>
    </cfRule>
    <cfRule type="cellIs" dxfId="11365" priority="7292" stopIfTrue="1" operator="equal">
      <formula>"Convicted"</formula>
    </cfRule>
    <cfRule type="cellIs" dxfId="11364" priority="7293" stopIfTrue="1" operator="equal">
      <formula>"Protection"</formula>
    </cfRule>
    <cfRule type="cellIs" dxfId="11363" priority="7295" stopIfTrue="1" operator="equal">
      <formula>"C Remand "</formula>
    </cfRule>
  </conditionalFormatting>
  <conditionalFormatting sqref="C89 M89:M91 C96 I98:J98 M96:M97">
    <cfRule type="cellIs" dxfId="11362" priority="7289" stopIfTrue="1" operator="equal">
      <formula>"Convicted"</formula>
    </cfRule>
  </conditionalFormatting>
  <conditionalFormatting sqref="C89:C90 C96:C97">
    <cfRule type="cellIs" dxfId="11361" priority="7294" stopIfTrue="1" operator="equal">
      <formula>"A / B &amp; D Remand"</formula>
    </cfRule>
  </conditionalFormatting>
  <conditionalFormatting sqref="C90 C97">
    <cfRule type="cellIs" dxfId="11360" priority="7296" stopIfTrue="1" operator="equal">
      <formula>"Protection"</formula>
    </cfRule>
    <cfRule type="cellIs" dxfId="11359" priority="7297" stopIfTrue="1" operator="equal">
      <formula>"Convicted"</formula>
    </cfRule>
    <cfRule type="cellIs" dxfId="11358" priority="7298" stopIfTrue="1" operator="equal">
      <formula>"C Remand"</formula>
    </cfRule>
    <cfRule type="cellIs" dxfId="11357" priority="7299" stopIfTrue="1" operator="equal">
      <formula>"Convicted"</formula>
    </cfRule>
    <cfRule type="cellIs" priority="7300" stopIfTrue="1" operator="equal">
      <formula>"E Kids"</formula>
    </cfRule>
    <cfRule type="cellIs" dxfId="11356" priority="7301" stopIfTrue="1" operator="equal">
      <formula>"Kids"</formula>
    </cfRule>
    <cfRule type="cellIs" dxfId="11355" priority="7302" stopIfTrue="1" operator="equal">
      <formula>"Convicted"</formula>
    </cfRule>
    <cfRule type="cellIs" dxfId="11354" priority="7303" stopIfTrue="1" operator="equal">
      <formula>"Protection"</formula>
    </cfRule>
    <cfRule type="cellIs" dxfId="11353" priority="7305" stopIfTrue="1" operator="equal">
      <formula>"C Remand "</formula>
    </cfRule>
  </conditionalFormatting>
  <conditionalFormatting sqref="C90:C91 C97:C98 C77:C78">
    <cfRule type="cellIs" dxfId="11352" priority="7304" stopIfTrue="1" operator="equal">
      <formula>"A / B &amp; D Remand"</formula>
    </cfRule>
  </conditionalFormatting>
  <conditionalFormatting sqref="C91 C98 C77:C78">
    <cfRule type="cellIs" dxfId="11351" priority="7306" stopIfTrue="1" operator="equal">
      <formula>"Protection"</formula>
    </cfRule>
    <cfRule type="cellIs" dxfId="11350" priority="7307" stopIfTrue="1" operator="equal">
      <formula>"Convicted"</formula>
    </cfRule>
    <cfRule type="cellIs" dxfId="11349" priority="7308" stopIfTrue="1" operator="equal">
      <formula>"C Remand"</formula>
    </cfRule>
    <cfRule type="cellIs" priority="7310" stopIfTrue="1" operator="equal">
      <formula>"E Kids"</formula>
    </cfRule>
    <cfRule type="cellIs" dxfId="11348" priority="7311" stopIfTrue="1" operator="equal">
      <formula>"Kids"</formula>
    </cfRule>
    <cfRule type="cellIs" dxfId="11347" priority="7312" stopIfTrue="1" operator="equal">
      <formula>"Convicted"</formula>
    </cfRule>
    <cfRule type="cellIs" dxfId="11346" priority="7313" stopIfTrue="1" operator="equal">
      <formula>"Protection"</formula>
    </cfRule>
    <cfRule type="cellIs" dxfId="11345" priority="7314" stopIfTrue="1" operator="equal">
      <formula>"A / B &amp; D Remand"</formula>
    </cfRule>
    <cfRule type="cellIs" dxfId="11344" priority="7315" stopIfTrue="1" operator="equal">
      <formula>"C Remand "</formula>
    </cfRule>
  </conditionalFormatting>
  <conditionalFormatting sqref="C91 C98 G86:G90 G92 G96:G100 G102 G94 C77:C78 G82:G83">
    <cfRule type="cellIs" dxfId="11343" priority="7309" stopIfTrue="1" operator="equal">
      <formula>"Convicted"</formula>
    </cfRule>
  </conditionalFormatting>
  <conditionalFormatting sqref="C103">
    <cfRule type="cellIs" dxfId="11342" priority="22034" stopIfTrue="1" operator="equal">
      <formula>"Convicted"</formula>
    </cfRule>
    <cfRule type="cellIs" dxfId="11341" priority="22037" stopIfTrue="1" operator="equal">
      <formula>"Protection"</formula>
    </cfRule>
    <cfRule type="cellIs" dxfId="11340" priority="22038" stopIfTrue="1" operator="equal">
      <formula>"A / B &amp; D Remand"</formula>
    </cfRule>
    <cfRule type="cellIs" dxfId="11339" priority="22039" stopIfTrue="1" operator="equal">
      <formula>"C Remand "</formula>
    </cfRule>
    <cfRule type="cellIs" dxfId="11338" priority="22040" stopIfTrue="1" operator="equal">
      <formula>"A / B &amp; D Remand"</formula>
    </cfRule>
    <cfRule type="cellIs" dxfId="11337" priority="22041" stopIfTrue="1" operator="equal">
      <formula>"Protection"</formula>
    </cfRule>
    <cfRule type="cellIs" dxfId="11336" priority="22042" stopIfTrue="1" operator="equal">
      <formula>"Convicted"</formula>
    </cfRule>
    <cfRule type="cellIs" dxfId="11335" priority="22043" stopIfTrue="1" operator="equal">
      <formula>"C Remand"</formula>
    </cfRule>
    <cfRule type="cellIs" dxfId="11334" priority="22044" stopIfTrue="1" operator="equal">
      <formula>"Convicted"</formula>
    </cfRule>
  </conditionalFormatting>
  <conditionalFormatting sqref="C104">
    <cfRule type="cellIs" dxfId="11333" priority="22045" stopIfTrue="1" operator="equal">
      <formula>"Kids"</formula>
    </cfRule>
    <cfRule type="cellIs" dxfId="11332" priority="22046" stopIfTrue="1" operator="equal">
      <formula>"Convicted"</formula>
    </cfRule>
    <cfRule type="cellIs" dxfId="11331" priority="22047" stopIfTrue="1" operator="equal">
      <formula>"Protection"</formula>
    </cfRule>
    <cfRule type="cellIs" dxfId="11330" priority="22048" stopIfTrue="1" operator="equal">
      <formula>"A / B &amp; D Remand"</formula>
    </cfRule>
    <cfRule type="cellIs" dxfId="11329" priority="22049" stopIfTrue="1" operator="equal">
      <formula>"C Remand "</formula>
    </cfRule>
    <cfRule type="cellIs" dxfId="11328" priority="22050" stopIfTrue="1" operator="equal">
      <formula>"A / B &amp; D Remand"</formula>
    </cfRule>
    <cfRule type="cellIs" dxfId="11327" priority="22051" stopIfTrue="1" operator="equal">
      <formula>"Protection"</formula>
    </cfRule>
    <cfRule type="cellIs" dxfId="11326" priority="22052" stopIfTrue="1" operator="equal">
      <formula>"Convicted"</formula>
    </cfRule>
    <cfRule type="cellIs" dxfId="11325" priority="22053" stopIfTrue="1" operator="equal">
      <formula>"C Remand"</formula>
    </cfRule>
    <cfRule type="cellIs" dxfId="11324" priority="22054" stopIfTrue="1" operator="equal">
      <formula>"Convicted"</formula>
    </cfRule>
  </conditionalFormatting>
  <conditionalFormatting sqref="C107">
    <cfRule type="cellIs" dxfId="11323" priority="6476" stopIfTrue="1" operator="equal">
      <formula>"D"</formula>
    </cfRule>
    <cfRule type="cellIs" dxfId="11322" priority="6477" stopIfTrue="1" operator="equal">
      <formula>"E/DSL/LH"</formula>
    </cfRule>
    <cfRule type="cellIs" priority="6478" stopIfTrue="1" operator="equal">
      <formula>"E Kids"</formula>
    </cfRule>
    <cfRule type="cellIs" dxfId="11321" priority="6479" stopIfTrue="1" operator="equal">
      <formula>"KIDS"</formula>
    </cfRule>
    <cfRule type="cellIs" dxfId="11320" priority="6480" stopIfTrue="1" operator="equal">
      <formula>"C"</formula>
    </cfRule>
    <cfRule type="cellIs" dxfId="11319" priority="6481" stopIfTrue="1" operator="equal">
      <formula>"B"</formula>
    </cfRule>
    <cfRule type="cellIs" dxfId="11318" priority="6482" stopIfTrue="1" operator="equal">
      <formula>"A"</formula>
    </cfRule>
  </conditionalFormatting>
  <conditionalFormatting sqref="C108 C120:C122 C127:C129 C110:C111 C113:C115">
    <cfRule type="cellIs" dxfId="11317" priority="6741" stopIfTrue="1" operator="equal">
      <formula>"Protection"</formula>
    </cfRule>
    <cfRule type="cellIs" dxfId="11316" priority="6742" stopIfTrue="1" operator="equal">
      <formula>"Convicted"</formula>
    </cfRule>
    <cfRule type="cellIs" dxfId="11315" priority="6743" stopIfTrue="1" operator="equal">
      <formula>"C Remand"</formula>
    </cfRule>
    <cfRule type="cellIs" dxfId="11314" priority="6744" stopIfTrue="1" operator="equal">
      <formula>"Convicted"</formula>
    </cfRule>
    <cfRule type="cellIs" priority="6745" stopIfTrue="1" operator="equal">
      <formula>"E Kids"</formula>
    </cfRule>
    <cfRule type="cellIs" dxfId="11313" priority="6746" stopIfTrue="1" operator="equal">
      <formula>"Kids"</formula>
    </cfRule>
    <cfRule type="cellIs" dxfId="11312" priority="6747" stopIfTrue="1" operator="equal">
      <formula>"Convicted"</formula>
    </cfRule>
    <cfRule type="cellIs" dxfId="11311" priority="6749" stopIfTrue="1" operator="equal">
      <formula>"A / B &amp; D Remand"</formula>
    </cfRule>
    <cfRule type="cellIs" dxfId="11310" priority="6750" stopIfTrue="1" operator="equal">
      <formula>"C Remand "</formula>
    </cfRule>
  </conditionalFormatting>
  <conditionalFormatting sqref="C108 C120:C123 C127:C130 C110:C111 C113:C116">
    <cfRule type="cellIs" dxfId="11309" priority="6748" stopIfTrue="1" operator="equal">
      <formula>"Protection"</formula>
    </cfRule>
  </conditionalFormatting>
  <conditionalFormatting sqref="C108 M108 C120:C123 C127:C130 C110:C111 C113:C116">
    <cfRule type="cellIs" dxfId="11308" priority="6683" stopIfTrue="1" operator="equal">
      <formula>"A / B &amp; D Remand"</formula>
    </cfRule>
  </conditionalFormatting>
  <conditionalFormatting sqref="C109">
    <cfRule type="cellIs" dxfId="11307" priority="6455" stopIfTrue="1" operator="equal">
      <formula>"D"</formula>
    </cfRule>
    <cfRule type="cellIs" dxfId="11306" priority="6456" stopIfTrue="1" operator="equal">
      <formula>"E/DSL/LH"</formula>
    </cfRule>
    <cfRule type="cellIs" priority="6457" stopIfTrue="1" operator="equal">
      <formula>"E Kids"</formula>
    </cfRule>
    <cfRule type="cellIs" dxfId="11305" priority="6458" stopIfTrue="1" operator="equal">
      <formula>"KIDS"</formula>
    </cfRule>
    <cfRule type="cellIs" dxfId="11304" priority="6459" stopIfTrue="1" operator="equal">
      <formula>"C"</formula>
    </cfRule>
    <cfRule type="cellIs" dxfId="11303" priority="6460" stopIfTrue="1" operator="equal">
      <formula>"B"</formula>
    </cfRule>
    <cfRule type="cellIs" dxfId="11302" priority="6461" stopIfTrue="1" operator="equal">
      <formula>"A"</formula>
    </cfRule>
  </conditionalFormatting>
  <conditionalFormatting sqref="C112">
    <cfRule type="cellIs" dxfId="11301" priority="6441" stopIfTrue="1" operator="equal">
      <formula>"D"</formula>
    </cfRule>
    <cfRule type="cellIs" dxfId="11300" priority="6442" stopIfTrue="1" operator="equal">
      <formula>"E/DSL/LH"</formula>
    </cfRule>
    <cfRule type="cellIs" priority="6443" stopIfTrue="1" operator="equal">
      <formula>"E Kids"</formula>
    </cfRule>
    <cfRule type="cellIs" dxfId="11299" priority="6444" stopIfTrue="1" operator="equal">
      <formula>"KIDS"</formula>
    </cfRule>
    <cfRule type="cellIs" dxfId="11298" priority="6445" stopIfTrue="1" operator="equal">
      <formula>"C"</formula>
    </cfRule>
    <cfRule type="cellIs" dxfId="11297" priority="6446" stopIfTrue="1" operator="equal">
      <formula>"B"</formula>
    </cfRule>
    <cfRule type="cellIs" dxfId="11296" priority="6447" stopIfTrue="1" operator="equal">
      <formula>"A"</formula>
    </cfRule>
  </conditionalFormatting>
  <conditionalFormatting sqref="C116 C123 C130">
    <cfRule type="cellIs" dxfId="11295" priority="6751" stopIfTrue="1" operator="equal">
      <formula>"Convicted"</formula>
    </cfRule>
    <cfRule type="cellIs" dxfId="11294" priority="6752" stopIfTrue="1" operator="equal">
      <formula>"C Remand"</formula>
    </cfRule>
    <cfRule type="cellIs" priority="6754" stopIfTrue="1" operator="equal">
      <formula>"E Kids"</formula>
    </cfRule>
    <cfRule type="cellIs" dxfId="11293" priority="6755" stopIfTrue="1" operator="equal">
      <formula>"Kids"</formula>
    </cfRule>
    <cfRule type="cellIs" dxfId="11292" priority="6756" stopIfTrue="1" operator="equal">
      <formula>"Convicted"</formula>
    </cfRule>
    <cfRule type="cellIs" dxfId="11291" priority="6757" stopIfTrue="1" operator="equal">
      <formula>"Protection"</formula>
    </cfRule>
    <cfRule type="cellIs" dxfId="11290" priority="6759" stopIfTrue="1" operator="equal">
      <formula>"C Remand "</formula>
    </cfRule>
  </conditionalFormatting>
  <conditionalFormatting sqref="C116 I110:J113 I120:J122 C123 I124:J125 C130 I127:J129 I115:J118">
    <cfRule type="cellIs" dxfId="11289" priority="6753" stopIfTrue="1" operator="equal">
      <formula>"Convicted"</formula>
    </cfRule>
  </conditionalFormatting>
  <conditionalFormatting sqref="C116">
    <cfRule type="cellIs" dxfId="11288" priority="6419" stopIfTrue="1" operator="equal">
      <formula>"D"</formula>
    </cfRule>
    <cfRule type="cellIs" dxfId="11287" priority="6420" stopIfTrue="1" operator="equal">
      <formula>"E/DSL/LH"</formula>
    </cfRule>
    <cfRule type="cellIs" priority="6421" stopIfTrue="1" operator="equal">
      <formula>"E Kids"</formula>
    </cfRule>
    <cfRule type="cellIs" dxfId="11286" priority="6422" stopIfTrue="1" operator="equal">
      <formula>"KIDS"</formula>
    </cfRule>
    <cfRule type="cellIs" dxfId="11285" priority="6423" stopIfTrue="1" operator="equal">
      <formula>"C"</formula>
    </cfRule>
    <cfRule type="cellIs" dxfId="11284" priority="6424" stopIfTrue="1" operator="equal">
      <formula>"B"</formula>
    </cfRule>
    <cfRule type="cellIs" dxfId="11283" priority="6425" stopIfTrue="1" operator="equal">
      <formula>"A"</formula>
    </cfRule>
  </conditionalFormatting>
  <conditionalFormatting sqref="C116:C117 C123:C124 C130">
    <cfRule type="cellIs" dxfId="11282" priority="6758" stopIfTrue="1" operator="equal">
      <formula>"A / B &amp; D Remand"</formula>
    </cfRule>
  </conditionalFormatting>
  <conditionalFormatting sqref="C117 C124">
    <cfRule type="cellIs" dxfId="11281" priority="6760" stopIfTrue="1" operator="equal">
      <formula>"Protection"</formula>
    </cfRule>
    <cfRule type="cellIs" dxfId="11280" priority="6761" stopIfTrue="1" operator="equal">
      <formula>"Convicted"</formula>
    </cfRule>
    <cfRule type="cellIs" dxfId="11279" priority="6762" stopIfTrue="1" operator="equal">
      <formula>"C Remand"</formula>
    </cfRule>
    <cfRule type="cellIs" priority="6764" stopIfTrue="1" operator="equal">
      <formula>"E Kids"</formula>
    </cfRule>
    <cfRule type="cellIs" dxfId="11278" priority="6765" stopIfTrue="1" operator="equal">
      <formula>"Kids"</formula>
    </cfRule>
    <cfRule type="cellIs" dxfId="11277" priority="6766" stopIfTrue="1" operator="equal">
      <formula>"Convicted"</formula>
    </cfRule>
    <cfRule type="cellIs" dxfId="11276" priority="6767" stopIfTrue="1" operator="equal">
      <formula>"Protection"</formula>
    </cfRule>
    <cfRule type="cellIs" dxfId="11275" priority="6769" stopIfTrue="1" operator="equal">
      <formula>"C Remand "</formula>
    </cfRule>
  </conditionalFormatting>
  <conditionalFormatting sqref="C117 M117:M119 C124 I126:J126 M124:M125">
    <cfRule type="cellIs" dxfId="11274" priority="6763" stopIfTrue="1" operator="equal">
      <formula>"Convicted"</formula>
    </cfRule>
  </conditionalFormatting>
  <conditionalFormatting sqref="C117:C118 C124:C125">
    <cfRule type="cellIs" dxfId="11273" priority="6768" stopIfTrue="1" operator="equal">
      <formula>"A / B &amp; D Remand"</formula>
    </cfRule>
  </conditionalFormatting>
  <conditionalFormatting sqref="C118 C125">
    <cfRule type="cellIs" dxfId="11272" priority="6770" stopIfTrue="1" operator="equal">
      <formula>"Protection"</formula>
    </cfRule>
    <cfRule type="cellIs" dxfId="11271" priority="6771" stopIfTrue="1" operator="equal">
      <formula>"Convicted"</formula>
    </cfRule>
    <cfRule type="cellIs" dxfId="11270" priority="6772" stopIfTrue="1" operator="equal">
      <formula>"C Remand"</formula>
    </cfRule>
    <cfRule type="cellIs" dxfId="11269" priority="6773" stopIfTrue="1" operator="equal">
      <formula>"Convicted"</formula>
    </cfRule>
    <cfRule type="cellIs" priority="6774" stopIfTrue="1" operator="equal">
      <formula>"E Kids"</formula>
    </cfRule>
    <cfRule type="cellIs" dxfId="11268" priority="6775" stopIfTrue="1" operator="equal">
      <formula>"Kids"</formula>
    </cfRule>
    <cfRule type="cellIs" dxfId="11267" priority="6776" stopIfTrue="1" operator="equal">
      <formula>"Convicted"</formula>
    </cfRule>
    <cfRule type="cellIs" dxfId="11266" priority="6777" stopIfTrue="1" operator="equal">
      <formula>"Protection"</formula>
    </cfRule>
    <cfRule type="cellIs" dxfId="11265" priority="6779" stopIfTrue="1" operator="equal">
      <formula>"C Remand "</formula>
    </cfRule>
  </conditionalFormatting>
  <conditionalFormatting sqref="C118:C119 C125:C126 C105:C106">
    <cfRule type="cellIs" dxfId="11264" priority="6778" stopIfTrue="1" operator="equal">
      <formula>"A / B &amp; D Remand"</formula>
    </cfRule>
  </conditionalFormatting>
  <conditionalFormatting sqref="C119 C126 C105:C106">
    <cfRule type="cellIs" dxfId="11263" priority="6780" stopIfTrue="1" operator="equal">
      <formula>"Protection"</formula>
    </cfRule>
    <cfRule type="cellIs" dxfId="11262" priority="6781" stopIfTrue="1" operator="equal">
      <formula>"Convicted"</formula>
    </cfRule>
    <cfRule type="cellIs" dxfId="11261" priority="6782" stopIfTrue="1" operator="equal">
      <formula>"C Remand"</formula>
    </cfRule>
    <cfRule type="cellIs" priority="6784" stopIfTrue="1" operator="equal">
      <formula>"E Kids"</formula>
    </cfRule>
    <cfRule type="cellIs" dxfId="11260" priority="6785" stopIfTrue="1" operator="equal">
      <formula>"Kids"</formula>
    </cfRule>
    <cfRule type="cellIs" dxfId="11259" priority="6786" stopIfTrue="1" operator="equal">
      <formula>"Convicted"</formula>
    </cfRule>
    <cfRule type="cellIs" dxfId="11258" priority="6787" stopIfTrue="1" operator="equal">
      <formula>"Protection"</formula>
    </cfRule>
    <cfRule type="cellIs" dxfId="11257" priority="6788" stopIfTrue="1" operator="equal">
      <formula>"A / B &amp; D Remand"</formula>
    </cfRule>
    <cfRule type="cellIs" dxfId="11256" priority="6789" stopIfTrue="1" operator="equal">
      <formula>"C Remand "</formula>
    </cfRule>
  </conditionalFormatting>
  <conditionalFormatting sqref="C119 C126 G108 G114:G118 G120 G124:G128 G130 G122 C105:C106 G110:G111">
    <cfRule type="cellIs" dxfId="11255" priority="6783" stopIfTrue="1" operator="equal">
      <formula>"Convicted"</formula>
    </cfRule>
  </conditionalFormatting>
  <conditionalFormatting sqref="C131">
    <cfRule type="cellIs" dxfId="11254" priority="22918" stopIfTrue="1" operator="equal">
      <formula>"Convicted"</formula>
    </cfRule>
    <cfRule type="cellIs" dxfId="11253" priority="22922" stopIfTrue="1" operator="equal">
      <formula>"C Remand "</formula>
    </cfRule>
    <cfRule type="cellIs" dxfId="11252" priority="22923" stopIfTrue="1" operator="equal">
      <formula>"A / B &amp; D Remand"</formula>
    </cfRule>
    <cfRule type="cellIs" dxfId="11251" priority="22924" stopIfTrue="1" operator="equal">
      <formula>"Protection"</formula>
    </cfRule>
    <cfRule type="cellIs" dxfId="11250" priority="22925" stopIfTrue="1" operator="equal">
      <formula>"Convicted"</formula>
    </cfRule>
    <cfRule type="cellIs" dxfId="11249" priority="22926" stopIfTrue="1" operator="equal">
      <formula>"C Remand"</formula>
    </cfRule>
    <cfRule type="cellIs" dxfId="11248" priority="22927" stopIfTrue="1" operator="equal">
      <formula>"Convicted"</formula>
    </cfRule>
  </conditionalFormatting>
  <conditionalFormatting sqref="C131:C132 G131:G132">
    <cfRule type="cellIs" dxfId="11247" priority="22886" stopIfTrue="1" operator="equal">
      <formula>"Kids"</formula>
    </cfRule>
  </conditionalFormatting>
  <conditionalFormatting sqref="C131:C132">
    <cfRule type="cellIs" dxfId="11246" priority="22920" stopIfTrue="1" operator="equal">
      <formula>"Protection"</formula>
    </cfRule>
    <cfRule type="cellIs" dxfId="11245" priority="22921" stopIfTrue="1" operator="equal">
      <formula>"A / B &amp; D Remand"</formula>
    </cfRule>
  </conditionalFormatting>
  <conditionalFormatting sqref="C132">
    <cfRule type="cellIs" dxfId="11244" priority="22928" stopIfTrue="1" operator="equal">
      <formula>"C Remand "</formula>
    </cfRule>
    <cfRule type="cellIs" dxfId="11243" priority="22929" stopIfTrue="1" operator="equal">
      <formula>"A / B &amp; D Remand"</formula>
    </cfRule>
    <cfRule type="cellIs" dxfId="11242" priority="22930" stopIfTrue="1" operator="equal">
      <formula>"Protection"</formula>
    </cfRule>
    <cfRule type="cellIs" dxfId="11241" priority="22931" stopIfTrue="1" operator="equal">
      <formula>"Convicted"</formula>
    </cfRule>
    <cfRule type="cellIs" dxfId="11240" priority="22932" stopIfTrue="1" operator="equal">
      <formula>"C Remand"</formula>
    </cfRule>
    <cfRule type="cellIs" dxfId="11239" priority="22933" stopIfTrue="1" operator="equal">
      <formula>"Convicted"</formula>
    </cfRule>
  </conditionalFormatting>
  <conditionalFormatting sqref="C135">
    <cfRule type="cellIs" dxfId="11238" priority="5950" stopIfTrue="1" operator="equal">
      <formula>"D"</formula>
    </cfRule>
    <cfRule type="cellIs" dxfId="11237" priority="5951" stopIfTrue="1" operator="equal">
      <formula>"E/DSL/LH"</formula>
    </cfRule>
    <cfRule type="cellIs" priority="5952" stopIfTrue="1" operator="equal">
      <formula>"E Kids"</formula>
    </cfRule>
    <cfRule type="cellIs" dxfId="11236" priority="5953" stopIfTrue="1" operator="equal">
      <formula>"KIDS"</formula>
    </cfRule>
    <cfRule type="cellIs" dxfId="11235" priority="5954" stopIfTrue="1" operator="equal">
      <formula>"C"</formula>
    </cfRule>
    <cfRule type="cellIs" dxfId="11234" priority="5955" stopIfTrue="1" operator="equal">
      <formula>"B"</formula>
    </cfRule>
    <cfRule type="cellIs" dxfId="11233" priority="5956" stopIfTrue="1" operator="equal">
      <formula>"A"</formula>
    </cfRule>
  </conditionalFormatting>
  <conditionalFormatting sqref="C136 C148:C150 C155:C157 C138:C139 C141:C143">
    <cfRule type="cellIs" dxfId="11232" priority="6215" stopIfTrue="1" operator="equal">
      <formula>"Protection"</formula>
    </cfRule>
    <cfRule type="cellIs" dxfId="11231" priority="6216" stopIfTrue="1" operator="equal">
      <formula>"Convicted"</formula>
    </cfRule>
    <cfRule type="cellIs" dxfId="11230" priority="6217" stopIfTrue="1" operator="equal">
      <formula>"C Remand"</formula>
    </cfRule>
    <cfRule type="cellIs" dxfId="11229" priority="6218" stopIfTrue="1" operator="equal">
      <formula>"Convicted"</formula>
    </cfRule>
    <cfRule type="cellIs" priority="6219" stopIfTrue="1" operator="equal">
      <formula>"E Kids"</formula>
    </cfRule>
    <cfRule type="cellIs" dxfId="11228" priority="6220" stopIfTrue="1" operator="equal">
      <formula>"Kids"</formula>
    </cfRule>
    <cfRule type="cellIs" dxfId="11227" priority="6221" stopIfTrue="1" operator="equal">
      <formula>"Convicted"</formula>
    </cfRule>
    <cfRule type="cellIs" dxfId="11226" priority="6223" stopIfTrue="1" operator="equal">
      <formula>"A / B &amp; D Remand"</formula>
    </cfRule>
    <cfRule type="cellIs" dxfId="11225" priority="6224" stopIfTrue="1" operator="equal">
      <formula>"C Remand "</formula>
    </cfRule>
  </conditionalFormatting>
  <conditionalFormatting sqref="C136 C148:C151 C155:C158 C138:C139 C141:C144">
    <cfRule type="cellIs" dxfId="11224" priority="6222" stopIfTrue="1" operator="equal">
      <formula>"Protection"</formula>
    </cfRule>
  </conditionalFormatting>
  <conditionalFormatting sqref="C136 M136 C148:C151 C155:C158 C138:C139 C141:C144">
    <cfRule type="cellIs" dxfId="11223" priority="6157" stopIfTrue="1" operator="equal">
      <formula>"A / B &amp; D Remand"</formula>
    </cfRule>
  </conditionalFormatting>
  <conditionalFormatting sqref="C137">
    <cfRule type="cellIs" dxfId="11222" priority="5929" stopIfTrue="1" operator="equal">
      <formula>"D"</formula>
    </cfRule>
    <cfRule type="cellIs" dxfId="11221" priority="5930" stopIfTrue="1" operator="equal">
      <formula>"E/DSL/LH"</formula>
    </cfRule>
    <cfRule type="cellIs" priority="5931" stopIfTrue="1" operator="equal">
      <formula>"E Kids"</formula>
    </cfRule>
    <cfRule type="cellIs" dxfId="11220" priority="5932" stopIfTrue="1" operator="equal">
      <formula>"KIDS"</formula>
    </cfRule>
    <cfRule type="cellIs" dxfId="11219" priority="5933" stopIfTrue="1" operator="equal">
      <formula>"C"</formula>
    </cfRule>
    <cfRule type="cellIs" dxfId="11218" priority="5934" stopIfTrue="1" operator="equal">
      <formula>"B"</formula>
    </cfRule>
    <cfRule type="cellIs" dxfId="11217" priority="5935" stopIfTrue="1" operator="equal">
      <formula>"A"</formula>
    </cfRule>
  </conditionalFormatting>
  <conditionalFormatting sqref="C140">
    <cfRule type="cellIs" dxfId="11216" priority="5915" stopIfTrue="1" operator="equal">
      <formula>"D"</formula>
    </cfRule>
    <cfRule type="cellIs" dxfId="11215" priority="5916" stopIfTrue="1" operator="equal">
      <formula>"E/DSL/LH"</formula>
    </cfRule>
    <cfRule type="cellIs" priority="5917" stopIfTrue="1" operator="equal">
      <formula>"E Kids"</formula>
    </cfRule>
    <cfRule type="cellIs" dxfId="11214" priority="5918" stopIfTrue="1" operator="equal">
      <formula>"KIDS"</formula>
    </cfRule>
    <cfRule type="cellIs" dxfId="11213" priority="5919" stopIfTrue="1" operator="equal">
      <formula>"C"</formula>
    </cfRule>
    <cfRule type="cellIs" dxfId="11212" priority="5920" stopIfTrue="1" operator="equal">
      <formula>"B"</formula>
    </cfRule>
    <cfRule type="cellIs" dxfId="11211" priority="5921" stopIfTrue="1" operator="equal">
      <formula>"A"</formula>
    </cfRule>
  </conditionalFormatting>
  <conditionalFormatting sqref="C144 C151 C158">
    <cfRule type="cellIs" dxfId="11210" priority="6225" stopIfTrue="1" operator="equal">
      <formula>"Convicted"</formula>
    </cfRule>
    <cfRule type="cellIs" dxfId="11209" priority="6226" stopIfTrue="1" operator="equal">
      <formula>"C Remand"</formula>
    </cfRule>
    <cfRule type="cellIs" priority="6228" stopIfTrue="1" operator="equal">
      <formula>"E Kids"</formula>
    </cfRule>
    <cfRule type="cellIs" dxfId="11208" priority="6229" stopIfTrue="1" operator="equal">
      <formula>"Kids"</formula>
    </cfRule>
    <cfRule type="cellIs" dxfId="11207" priority="6230" stopIfTrue="1" operator="equal">
      <formula>"Convicted"</formula>
    </cfRule>
    <cfRule type="cellIs" dxfId="11206" priority="6231" stopIfTrue="1" operator="equal">
      <formula>"Protection"</formula>
    </cfRule>
    <cfRule type="cellIs" dxfId="11205" priority="6233" stopIfTrue="1" operator="equal">
      <formula>"C Remand "</formula>
    </cfRule>
  </conditionalFormatting>
  <conditionalFormatting sqref="C144 I138:J141 I148:J150 C151 I152:J153 C158 I155:J157 I143:J146">
    <cfRule type="cellIs" dxfId="11204" priority="6227" stopIfTrue="1" operator="equal">
      <formula>"Convicted"</formula>
    </cfRule>
  </conditionalFormatting>
  <conditionalFormatting sqref="C144">
    <cfRule type="cellIs" dxfId="11203" priority="5893" stopIfTrue="1" operator="equal">
      <formula>"D"</formula>
    </cfRule>
    <cfRule type="cellIs" dxfId="11202" priority="5894" stopIfTrue="1" operator="equal">
      <formula>"E/DSL/LH"</formula>
    </cfRule>
    <cfRule type="cellIs" priority="5895" stopIfTrue="1" operator="equal">
      <formula>"E Kids"</formula>
    </cfRule>
    <cfRule type="cellIs" dxfId="11201" priority="5896" stopIfTrue="1" operator="equal">
      <formula>"KIDS"</formula>
    </cfRule>
    <cfRule type="cellIs" dxfId="11200" priority="5897" stopIfTrue="1" operator="equal">
      <formula>"C"</formula>
    </cfRule>
    <cfRule type="cellIs" dxfId="11199" priority="5898" stopIfTrue="1" operator="equal">
      <formula>"B"</formula>
    </cfRule>
    <cfRule type="cellIs" dxfId="11198" priority="5899" stopIfTrue="1" operator="equal">
      <formula>"A"</formula>
    </cfRule>
  </conditionalFormatting>
  <conditionalFormatting sqref="C144:C145 C151:C152 C158">
    <cfRule type="cellIs" dxfId="11197" priority="6232" stopIfTrue="1" operator="equal">
      <formula>"A / B &amp; D Remand"</formula>
    </cfRule>
  </conditionalFormatting>
  <conditionalFormatting sqref="C145 C152">
    <cfRule type="cellIs" dxfId="11196" priority="6234" stopIfTrue="1" operator="equal">
      <formula>"Protection"</formula>
    </cfRule>
    <cfRule type="cellIs" dxfId="11195" priority="6235" stopIfTrue="1" operator="equal">
      <formula>"Convicted"</formula>
    </cfRule>
    <cfRule type="cellIs" dxfId="11194" priority="6236" stopIfTrue="1" operator="equal">
      <formula>"C Remand"</formula>
    </cfRule>
    <cfRule type="cellIs" priority="6238" stopIfTrue="1" operator="equal">
      <formula>"E Kids"</formula>
    </cfRule>
    <cfRule type="cellIs" dxfId="11193" priority="6239" stopIfTrue="1" operator="equal">
      <formula>"Kids"</formula>
    </cfRule>
    <cfRule type="cellIs" dxfId="11192" priority="6240" stopIfTrue="1" operator="equal">
      <formula>"Convicted"</formula>
    </cfRule>
    <cfRule type="cellIs" dxfId="11191" priority="6241" stopIfTrue="1" operator="equal">
      <formula>"Protection"</formula>
    </cfRule>
    <cfRule type="cellIs" dxfId="11190" priority="6243" stopIfTrue="1" operator="equal">
      <formula>"C Remand "</formula>
    </cfRule>
  </conditionalFormatting>
  <conditionalFormatting sqref="C145 M145:M147 C152 I154:J154 M152:M153">
    <cfRule type="cellIs" dxfId="11189" priority="6237" stopIfTrue="1" operator="equal">
      <formula>"Convicted"</formula>
    </cfRule>
  </conditionalFormatting>
  <conditionalFormatting sqref="C145:C146 C152:C153">
    <cfRule type="cellIs" dxfId="11188" priority="6242" stopIfTrue="1" operator="equal">
      <formula>"A / B &amp; D Remand"</formula>
    </cfRule>
  </conditionalFormatting>
  <conditionalFormatting sqref="C146 C153">
    <cfRule type="cellIs" dxfId="11187" priority="6244" stopIfTrue="1" operator="equal">
      <formula>"Protection"</formula>
    </cfRule>
    <cfRule type="cellIs" dxfId="11186" priority="6245" stopIfTrue="1" operator="equal">
      <formula>"Convicted"</formula>
    </cfRule>
    <cfRule type="cellIs" dxfId="11185" priority="6246" stopIfTrue="1" operator="equal">
      <formula>"C Remand"</formula>
    </cfRule>
    <cfRule type="cellIs" dxfId="11184" priority="6247" stopIfTrue="1" operator="equal">
      <formula>"Convicted"</formula>
    </cfRule>
    <cfRule type="cellIs" priority="6248" stopIfTrue="1" operator="equal">
      <formula>"E Kids"</formula>
    </cfRule>
    <cfRule type="cellIs" dxfId="11183" priority="6249" stopIfTrue="1" operator="equal">
      <formula>"Kids"</formula>
    </cfRule>
    <cfRule type="cellIs" dxfId="11182" priority="6250" stopIfTrue="1" operator="equal">
      <formula>"Convicted"</formula>
    </cfRule>
    <cfRule type="cellIs" dxfId="11181" priority="6251" stopIfTrue="1" operator="equal">
      <formula>"Protection"</formula>
    </cfRule>
    <cfRule type="cellIs" dxfId="11180" priority="6253" stopIfTrue="1" operator="equal">
      <formula>"C Remand "</formula>
    </cfRule>
  </conditionalFormatting>
  <conditionalFormatting sqref="C146:C147 C153:C154 C133:C134">
    <cfRule type="cellIs" dxfId="11179" priority="6252" stopIfTrue="1" operator="equal">
      <formula>"A / B &amp; D Remand"</formula>
    </cfRule>
  </conditionalFormatting>
  <conditionalFormatting sqref="C147 C154 C133:C134">
    <cfRule type="cellIs" dxfId="11178" priority="6254" stopIfTrue="1" operator="equal">
      <formula>"Protection"</formula>
    </cfRule>
    <cfRule type="cellIs" dxfId="11177" priority="6255" stopIfTrue="1" operator="equal">
      <formula>"Convicted"</formula>
    </cfRule>
    <cfRule type="cellIs" dxfId="11176" priority="6256" stopIfTrue="1" operator="equal">
      <formula>"C Remand"</formula>
    </cfRule>
    <cfRule type="cellIs" priority="6258" stopIfTrue="1" operator="equal">
      <formula>"E Kids"</formula>
    </cfRule>
    <cfRule type="cellIs" dxfId="11175" priority="6259" stopIfTrue="1" operator="equal">
      <formula>"Kids"</formula>
    </cfRule>
    <cfRule type="cellIs" dxfId="11174" priority="6260" stopIfTrue="1" operator="equal">
      <formula>"Convicted"</formula>
    </cfRule>
    <cfRule type="cellIs" dxfId="11173" priority="6261" stopIfTrue="1" operator="equal">
      <formula>"Protection"</formula>
    </cfRule>
    <cfRule type="cellIs" dxfId="11172" priority="6262" stopIfTrue="1" operator="equal">
      <formula>"A / B &amp; D Remand"</formula>
    </cfRule>
    <cfRule type="cellIs" dxfId="11171" priority="6263" stopIfTrue="1" operator="equal">
      <formula>"C Remand "</formula>
    </cfRule>
  </conditionalFormatting>
  <conditionalFormatting sqref="C147 C154 G136 G142:G146 G148 G152:G156 G158 G150 C133:C134 G138:G139">
    <cfRule type="cellIs" dxfId="11170" priority="6257" stopIfTrue="1" operator="equal">
      <formula>"Convicted"</formula>
    </cfRule>
  </conditionalFormatting>
  <conditionalFormatting sqref="C159">
    <cfRule type="cellIs" dxfId="11169" priority="23331" stopIfTrue="1" operator="equal">
      <formula>"Kids"</formula>
    </cfRule>
    <cfRule type="cellIs" dxfId="11168" priority="23332" stopIfTrue="1" operator="equal">
      <formula>"Convicted"</formula>
    </cfRule>
    <cfRule type="cellIs" dxfId="11167" priority="23333" stopIfTrue="1" operator="equal">
      <formula>"Protection"</formula>
    </cfRule>
    <cfRule type="cellIs" dxfId="11166" priority="23334" stopIfTrue="1" operator="equal">
      <formula>"A / B &amp; D Remand"</formula>
    </cfRule>
    <cfRule type="cellIs" dxfId="11165" priority="23335" stopIfTrue="1" operator="equal">
      <formula>"C Remand "</formula>
    </cfRule>
    <cfRule type="cellIs" dxfId="11164" priority="23336" stopIfTrue="1" operator="equal">
      <formula>"A / B &amp; D Remand"</formula>
    </cfRule>
    <cfRule type="cellIs" dxfId="11163" priority="23337" stopIfTrue="1" operator="equal">
      <formula>"Protection"</formula>
    </cfRule>
    <cfRule type="cellIs" dxfId="11162" priority="23338" stopIfTrue="1" operator="equal">
      <formula>"Convicted"</formula>
    </cfRule>
    <cfRule type="cellIs" dxfId="11161" priority="23339" stopIfTrue="1" operator="equal">
      <formula>"C Remand"</formula>
    </cfRule>
    <cfRule type="cellIs" dxfId="11160" priority="23340" stopIfTrue="1" operator="equal">
      <formula>"Convicted"</formula>
    </cfRule>
  </conditionalFormatting>
  <conditionalFormatting sqref="C160 C187:C188">
    <cfRule type="cellIs" dxfId="11159" priority="22539" stopIfTrue="1" operator="equal">
      <formula>"Kids"</formula>
    </cfRule>
  </conditionalFormatting>
  <conditionalFormatting sqref="C160">
    <cfRule type="cellIs" dxfId="11158" priority="22736" stopIfTrue="1" operator="equal">
      <formula>"Convicted"</formula>
    </cfRule>
    <cfRule type="cellIs" dxfId="11157" priority="22739" stopIfTrue="1" operator="equal">
      <formula>"Protection"</formula>
    </cfRule>
    <cfRule type="cellIs" dxfId="11156" priority="22740" stopIfTrue="1" operator="equal">
      <formula>"A / B &amp; D Remand"</formula>
    </cfRule>
    <cfRule type="cellIs" dxfId="11155" priority="22741" stopIfTrue="1" operator="equal">
      <formula>"C Remand "</formula>
    </cfRule>
    <cfRule type="cellIs" dxfId="11154" priority="22742" stopIfTrue="1" operator="equal">
      <formula>"A / B &amp; D Remand"</formula>
    </cfRule>
    <cfRule type="cellIs" dxfId="11153" priority="22743" stopIfTrue="1" operator="equal">
      <formula>"Protection"</formula>
    </cfRule>
    <cfRule type="cellIs" dxfId="11152" priority="22744" stopIfTrue="1" operator="equal">
      <formula>"Convicted"</formula>
    </cfRule>
    <cfRule type="cellIs" dxfId="11151" priority="22745" stopIfTrue="1" operator="equal">
      <formula>"C Remand"</formula>
    </cfRule>
    <cfRule type="cellIs" dxfId="11150" priority="22746" stopIfTrue="1" operator="equal">
      <formula>"Convicted"</formula>
    </cfRule>
  </conditionalFormatting>
  <conditionalFormatting sqref="C163">
    <cfRule type="cellIs" dxfId="11149" priority="5424" stopIfTrue="1" operator="equal">
      <formula>"D"</formula>
    </cfRule>
    <cfRule type="cellIs" dxfId="11148" priority="5425" stopIfTrue="1" operator="equal">
      <formula>"E/DSL/LH"</formula>
    </cfRule>
    <cfRule type="cellIs" priority="5426" stopIfTrue="1" operator="equal">
      <formula>"E Kids"</formula>
    </cfRule>
    <cfRule type="cellIs" dxfId="11147" priority="5427" stopIfTrue="1" operator="equal">
      <formula>"KIDS"</formula>
    </cfRule>
    <cfRule type="cellIs" dxfId="11146" priority="5428" stopIfTrue="1" operator="equal">
      <formula>"C"</formula>
    </cfRule>
    <cfRule type="cellIs" dxfId="11145" priority="5429" stopIfTrue="1" operator="equal">
      <formula>"B"</formula>
    </cfRule>
    <cfRule type="cellIs" dxfId="11144" priority="5430" stopIfTrue="1" operator="equal">
      <formula>"A"</formula>
    </cfRule>
  </conditionalFormatting>
  <conditionalFormatting sqref="C164 C176:C178 C183:C185 C166:C167 C169:C171">
    <cfRule type="cellIs" dxfId="11143" priority="5689" stopIfTrue="1" operator="equal">
      <formula>"Protection"</formula>
    </cfRule>
    <cfRule type="cellIs" dxfId="11142" priority="5690" stopIfTrue="1" operator="equal">
      <formula>"Convicted"</formula>
    </cfRule>
    <cfRule type="cellIs" dxfId="11141" priority="5691" stopIfTrue="1" operator="equal">
      <formula>"C Remand"</formula>
    </cfRule>
    <cfRule type="cellIs" dxfId="11140" priority="5692" stopIfTrue="1" operator="equal">
      <formula>"Convicted"</formula>
    </cfRule>
    <cfRule type="cellIs" priority="5693" stopIfTrue="1" operator="equal">
      <formula>"E Kids"</formula>
    </cfRule>
    <cfRule type="cellIs" dxfId="11139" priority="5694" stopIfTrue="1" operator="equal">
      <formula>"Kids"</formula>
    </cfRule>
    <cfRule type="cellIs" dxfId="11138" priority="5695" stopIfTrue="1" operator="equal">
      <formula>"Convicted"</formula>
    </cfRule>
    <cfRule type="cellIs" dxfId="11137" priority="5697" stopIfTrue="1" operator="equal">
      <formula>"A / B &amp; D Remand"</formula>
    </cfRule>
    <cfRule type="cellIs" dxfId="11136" priority="5698" stopIfTrue="1" operator="equal">
      <formula>"C Remand "</formula>
    </cfRule>
  </conditionalFormatting>
  <conditionalFormatting sqref="C164 C176:C179 C183:C186 C166:C167 C169:C172">
    <cfRule type="cellIs" dxfId="11135" priority="5696" stopIfTrue="1" operator="equal">
      <formula>"Protection"</formula>
    </cfRule>
  </conditionalFormatting>
  <conditionalFormatting sqref="C164 M164 C176:C179 C183:C186 C166:C167 C169:C172">
    <cfRule type="cellIs" dxfId="11134" priority="5631" stopIfTrue="1" operator="equal">
      <formula>"A / B &amp; D Remand"</formula>
    </cfRule>
  </conditionalFormatting>
  <conditionalFormatting sqref="C165">
    <cfRule type="cellIs" dxfId="11133" priority="5403" stopIfTrue="1" operator="equal">
      <formula>"D"</formula>
    </cfRule>
    <cfRule type="cellIs" dxfId="11132" priority="5404" stopIfTrue="1" operator="equal">
      <formula>"E/DSL/LH"</formula>
    </cfRule>
    <cfRule type="cellIs" priority="5405" stopIfTrue="1" operator="equal">
      <formula>"E Kids"</formula>
    </cfRule>
    <cfRule type="cellIs" dxfId="11131" priority="5406" stopIfTrue="1" operator="equal">
      <formula>"KIDS"</formula>
    </cfRule>
    <cfRule type="cellIs" dxfId="11130" priority="5407" stopIfTrue="1" operator="equal">
      <formula>"C"</formula>
    </cfRule>
    <cfRule type="cellIs" dxfId="11129" priority="5408" stopIfTrue="1" operator="equal">
      <formula>"B"</formula>
    </cfRule>
    <cfRule type="cellIs" dxfId="11128" priority="5409" stopIfTrue="1" operator="equal">
      <formula>"A"</formula>
    </cfRule>
  </conditionalFormatting>
  <conditionalFormatting sqref="C168">
    <cfRule type="cellIs" dxfId="11127" priority="5389" stopIfTrue="1" operator="equal">
      <formula>"D"</formula>
    </cfRule>
    <cfRule type="cellIs" dxfId="11126" priority="5390" stopIfTrue="1" operator="equal">
      <formula>"E/DSL/LH"</formula>
    </cfRule>
    <cfRule type="cellIs" priority="5391" stopIfTrue="1" operator="equal">
      <formula>"E Kids"</formula>
    </cfRule>
    <cfRule type="cellIs" dxfId="11125" priority="5392" stopIfTrue="1" operator="equal">
      <formula>"KIDS"</formula>
    </cfRule>
    <cfRule type="cellIs" dxfId="11124" priority="5393" stopIfTrue="1" operator="equal">
      <formula>"C"</formula>
    </cfRule>
    <cfRule type="cellIs" dxfId="11123" priority="5394" stopIfTrue="1" operator="equal">
      <formula>"B"</formula>
    </cfRule>
    <cfRule type="cellIs" dxfId="11122" priority="5395" stopIfTrue="1" operator="equal">
      <formula>"A"</formula>
    </cfRule>
  </conditionalFormatting>
  <conditionalFormatting sqref="C172 C179 C186">
    <cfRule type="cellIs" dxfId="11121" priority="5699" stopIfTrue="1" operator="equal">
      <formula>"Convicted"</formula>
    </cfRule>
    <cfRule type="cellIs" dxfId="11120" priority="5700" stopIfTrue="1" operator="equal">
      <formula>"C Remand"</formula>
    </cfRule>
    <cfRule type="cellIs" priority="5702" stopIfTrue="1" operator="equal">
      <formula>"E Kids"</formula>
    </cfRule>
    <cfRule type="cellIs" dxfId="11119" priority="5703" stopIfTrue="1" operator="equal">
      <formula>"Kids"</formula>
    </cfRule>
    <cfRule type="cellIs" dxfId="11118" priority="5704" stopIfTrue="1" operator="equal">
      <formula>"Convicted"</formula>
    </cfRule>
    <cfRule type="cellIs" dxfId="11117" priority="5705" stopIfTrue="1" operator="equal">
      <formula>"Protection"</formula>
    </cfRule>
    <cfRule type="cellIs" dxfId="11116" priority="5707" stopIfTrue="1" operator="equal">
      <formula>"C Remand "</formula>
    </cfRule>
  </conditionalFormatting>
  <conditionalFormatting sqref="C172 I166:J169 I176:J178 C179 I180:J181 C186 I183:J185 I171:J174">
    <cfRule type="cellIs" dxfId="11115" priority="5701" stopIfTrue="1" operator="equal">
      <formula>"Convicted"</formula>
    </cfRule>
  </conditionalFormatting>
  <conditionalFormatting sqref="C172">
    <cfRule type="cellIs" dxfId="11114" priority="5367" stopIfTrue="1" operator="equal">
      <formula>"D"</formula>
    </cfRule>
    <cfRule type="cellIs" dxfId="11113" priority="5368" stopIfTrue="1" operator="equal">
      <formula>"E/DSL/LH"</formula>
    </cfRule>
    <cfRule type="cellIs" priority="5369" stopIfTrue="1" operator="equal">
      <formula>"E Kids"</formula>
    </cfRule>
    <cfRule type="cellIs" dxfId="11112" priority="5370" stopIfTrue="1" operator="equal">
      <formula>"KIDS"</formula>
    </cfRule>
    <cfRule type="cellIs" dxfId="11111" priority="5371" stopIfTrue="1" operator="equal">
      <formula>"C"</formula>
    </cfRule>
    <cfRule type="cellIs" dxfId="11110" priority="5372" stopIfTrue="1" operator="equal">
      <formula>"B"</formula>
    </cfRule>
    <cfRule type="cellIs" dxfId="11109" priority="5373" stopIfTrue="1" operator="equal">
      <formula>"A"</formula>
    </cfRule>
  </conditionalFormatting>
  <conditionalFormatting sqref="C172:C173 C179:C180 C186">
    <cfRule type="cellIs" dxfId="11108" priority="5706" stopIfTrue="1" operator="equal">
      <formula>"A / B &amp; D Remand"</formula>
    </cfRule>
  </conditionalFormatting>
  <conditionalFormatting sqref="C173 C180">
    <cfRule type="cellIs" dxfId="11107" priority="5708" stopIfTrue="1" operator="equal">
      <formula>"Protection"</formula>
    </cfRule>
    <cfRule type="cellIs" dxfId="11106" priority="5709" stopIfTrue="1" operator="equal">
      <formula>"Convicted"</formula>
    </cfRule>
    <cfRule type="cellIs" dxfId="11105" priority="5710" stopIfTrue="1" operator="equal">
      <formula>"C Remand"</formula>
    </cfRule>
    <cfRule type="cellIs" priority="5712" stopIfTrue="1" operator="equal">
      <formula>"E Kids"</formula>
    </cfRule>
    <cfRule type="cellIs" dxfId="11104" priority="5713" stopIfTrue="1" operator="equal">
      <formula>"Kids"</formula>
    </cfRule>
    <cfRule type="cellIs" dxfId="11103" priority="5714" stopIfTrue="1" operator="equal">
      <formula>"Convicted"</formula>
    </cfRule>
    <cfRule type="cellIs" dxfId="11102" priority="5715" stopIfTrue="1" operator="equal">
      <formula>"Protection"</formula>
    </cfRule>
    <cfRule type="cellIs" dxfId="11101" priority="5717" stopIfTrue="1" operator="equal">
      <formula>"C Remand "</formula>
    </cfRule>
  </conditionalFormatting>
  <conditionalFormatting sqref="C173 M173:M175 C180 I182:J182 M180:M181">
    <cfRule type="cellIs" dxfId="11100" priority="5711" stopIfTrue="1" operator="equal">
      <formula>"Convicted"</formula>
    </cfRule>
  </conditionalFormatting>
  <conditionalFormatting sqref="C173:C174 C180:C181">
    <cfRule type="cellIs" dxfId="11099" priority="5716" stopIfTrue="1" operator="equal">
      <formula>"A / B &amp; D Remand"</formula>
    </cfRule>
  </conditionalFormatting>
  <conditionalFormatting sqref="C174 C181">
    <cfRule type="cellIs" dxfId="11098" priority="5718" stopIfTrue="1" operator="equal">
      <formula>"Protection"</formula>
    </cfRule>
    <cfRule type="cellIs" dxfId="11097" priority="5719" stopIfTrue="1" operator="equal">
      <formula>"Convicted"</formula>
    </cfRule>
    <cfRule type="cellIs" dxfId="11096" priority="5720" stopIfTrue="1" operator="equal">
      <formula>"C Remand"</formula>
    </cfRule>
    <cfRule type="cellIs" dxfId="11095" priority="5721" stopIfTrue="1" operator="equal">
      <formula>"Convicted"</formula>
    </cfRule>
    <cfRule type="cellIs" priority="5722" stopIfTrue="1" operator="equal">
      <formula>"E Kids"</formula>
    </cfRule>
    <cfRule type="cellIs" dxfId="11094" priority="5723" stopIfTrue="1" operator="equal">
      <formula>"Kids"</formula>
    </cfRule>
    <cfRule type="cellIs" dxfId="11093" priority="5724" stopIfTrue="1" operator="equal">
      <formula>"Convicted"</formula>
    </cfRule>
    <cfRule type="cellIs" dxfId="11092" priority="5725" stopIfTrue="1" operator="equal">
      <formula>"Protection"</formula>
    </cfRule>
    <cfRule type="cellIs" dxfId="11091" priority="5727" stopIfTrue="1" operator="equal">
      <formula>"C Remand "</formula>
    </cfRule>
  </conditionalFormatting>
  <conditionalFormatting sqref="C174:C175 C181:C182 C161:C162">
    <cfRule type="cellIs" dxfId="11090" priority="5726" stopIfTrue="1" operator="equal">
      <formula>"A / B &amp; D Remand"</formula>
    </cfRule>
  </conditionalFormatting>
  <conditionalFormatting sqref="C175 C182 C161:C162">
    <cfRule type="cellIs" dxfId="11089" priority="5728" stopIfTrue="1" operator="equal">
      <formula>"Protection"</formula>
    </cfRule>
    <cfRule type="cellIs" dxfId="11088" priority="5729" stopIfTrue="1" operator="equal">
      <formula>"Convicted"</formula>
    </cfRule>
    <cfRule type="cellIs" dxfId="11087" priority="5730" stopIfTrue="1" operator="equal">
      <formula>"C Remand"</formula>
    </cfRule>
    <cfRule type="cellIs" priority="5732" stopIfTrue="1" operator="equal">
      <formula>"E Kids"</formula>
    </cfRule>
    <cfRule type="cellIs" dxfId="11086" priority="5733" stopIfTrue="1" operator="equal">
      <formula>"Kids"</formula>
    </cfRule>
    <cfRule type="cellIs" dxfId="11085" priority="5734" stopIfTrue="1" operator="equal">
      <formula>"Convicted"</formula>
    </cfRule>
    <cfRule type="cellIs" dxfId="11084" priority="5735" stopIfTrue="1" operator="equal">
      <formula>"Protection"</formula>
    </cfRule>
    <cfRule type="cellIs" dxfId="11083" priority="5736" stopIfTrue="1" operator="equal">
      <formula>"A / B &amp; D Remand"</formula>
    </cfRule>
    <cfRule type="cellIs" dxfId="11082" priority="5737" stopIfTrue="1" operator="equal">
      <formula>"C Remand "</formula>
    </cfRule>
  </conditionalFormatting>
  <conditionalFormatting sqref="C175 C182 G164 G170:G174 G176 G180:G184 G186 G178 C161:C162 G166:G167">
    <cfRule type="cellIs" dxfId="11081" priority="5731" stopIfTrue="1" operator="equal">
      <formula>"Convicted"</formula>
    </cfRule>
  </conditionalFormatting>
  <conditionalFormatting sqref="C187">
    <cfRule type="cellIs" dxfId="11080" priority="22760" stopIfTrue="1" operator="equal">
      <formula>"Convicted"</formula>
    </cfRule>
    <cfRule type="cellIs" dxfId="11079" priority="22763" stopIfTrue="1" operator="equal">
      <formula>"Protection"</formula>
    </cfRule>
    <cfRule type="cellIs" dxfId="11078" priority="22764" stopIfTrue="1" operator="equal">
      <formula>"A / B &amp; D Remand"</formula>
    </cfRule>
    <cfRule type="cellIs" dxfId="11077" priority="22765" stopIfTrue="1" operator="equal">
      <formula>"C Remand "</formula>
    </cfRule>
    <cfRule type="cellIs" dxfId="11076" priority="22766" stopIfTrue="1" operator="equal">
      <formula>"A / B &amp; D Remand"</formula>
    </cfRule>
    <cfRule type="cellIs" dxfId="11075" priority="22767" stopIfTrue="1" operator="equal">
      <formula>"Protection"</formula>
    </cfRule>
    <cfRule type="cellIs" dxfId="11074" priority="22769" stopIfTrue="1" operator="equal">
      <formula>"C Remand"</formula>
    </cfRule>
    <cfRule type="cellIs" dxfId="11073" priority="22770" stopIfTrue="1" operator="equal">
      <formula>"Convicted"</formula>
    </cfRule>
  </conditionalFormatting>
  <conditionalFormatting sqref="C187:C188">
    <cfRule type="cellIs" dxfId="11072" priority="22768" stopIfTrue="1" operator="equal">
      <formula>"Convicted"</formula>
    </cfRule>
  </conditionalFormatting>
  <conditionalFormatting sqref="C188">
    <cfRule type="cellIs" dxfId="11071" priority="22771" stopIfTrue="1" operator="equal">
      <formula>"Protection"</formula>
    </cfRule>
    <cfRule type="cellIs" dxfId="11070" priority="22772" stopIfTrue="1" operator="equal">
      <formula>"A / B &amp; D Remand"</formula>
    </cfRule>
    <cfRule type="cellIs" dxfId="11069" priority="22773" stopIfTrue="1" operator="equal">
      <formula>"C Remand "</formula>
    </cfRule>
    <cfRule type="cellIs" dxfId="11068" priority="22774" stopIfTrue="1" operator="equal">
      <formula>"A / B &amp; D Remand"</formula>
    </cfRule>
    <cfRule type="cellIs" dxfId="11067" priority="22775" stopIfTrue="1" operator="equal">
      <formula>"Protection"</formula>
    </cfRule>
    <cfRule type="cellIs" dxfId="11066" priority="22776" stopIfTrue="1" operator="equal">
      <formula>"Convicted"</formula>
    </cfRule>
    <cfRule type="cellIs" dxfId="11065" priority="22777" stopIfTrue="1" operator="equal">
      <formula>"C Remand"</formula>
    </cfRule>
    <cfRule type="cellIs" dxfId="11064" priority="22778" stopIfTrue="1" operator="equal">
      <formula>"Convicted"</formula>
    </cfRule>
  </conditionalFormatting>
  <conditionalFormatting sqref="C191">
    <cfRule type="cellIs" dxfId="11063" priority="4898" stopIfTrue="1" operator="equal">
      <formula>"D"</formula>
    </cfRule>
    <cfRule type="cellIs" dxfId="11062" priority="4899" stopIfTrue="1" operator="equal">
      <formula>"E/DSL/LH"</formula>
    </cfRule>
    <cfRule type="cellIs" priority="4900" stopIfTrue="1" operator="equal">
      <formula>"E Kids"</formula>
    </cfRule>
    <cfRule type="cellIs" dxfId="11061" priority="4901" stopIfTrue="1" operator="equal">
      <formula>"KIDS"</formula>
    </cfRule>
    <cfRule type="cellIs" dxfId="11060" priority="4902" stopIfTrue="1" operator="equal">
      <formula>"C"</formula>
    </cfRule>
    <cfRule type="cellIs" dxfId="11059" priority="4903" stopIfTrue="1" operator="equal">
      <formula>"B"</formula>
    </cfRule>
    <cfRule type="cellIs" dxfId="11058" priority="4904" stopIfTrue="1" operator="equal">
      <formula>"A"</formula>
    </cfRule>
  </conditionalFormatting>
  <conditionalFormatting sqref="C192 C204:C206 C211:C213 C194:C195 C197:C199">
    <cfRule type="cellIs" dxfId="11057" priority="5163" stopIfTrue="1" operator="equal">
      <formula>"Protection"</formula>
    </cfRule>
    <cfRule type="cellIs" dxfId="11056" priority="5164" stopIfTrue="1" operator="equal">
      <formula>"Convicted"</formula>
    </cfRule>
    <cfRule type="cellIs" dxfId="11055" priority="5165" stopIfTrue="1" operator="equal">
      <formula>"C Remand"</formula>
    </cfRule>
    <cfRule type="cellIs" dxfId="11054" priority="5166" stopIfTrue="1" operator="equal">
      <formula>"Convicted"</formula>
    </cfRule>
    <cfRule type="cellIs" priority="5167" stopIfTrue="1" operator="equal">
      <formula>"E Kids"</formula>
    </cfRule>
    <cfRule type="cellIs" dxfId="11053" priority="5168" stopIfTrue="1" operator="equal">
      <formula>"Kids"</formula>
    </cfRule>
    <cfRule type="cellIs" dxfId="11052" priority="5169" stopIfTrue="1" operator="equal">
      <formula>"Convicted"</formula>
    </cfRule>
    <cfRule type="cellIs" dxfId="11051" priority="5171" stopIfTrue="1" operator="equal">
      <formula>"A / B &amp; D Remand"</formula>
    </cfRule>
    <cfRule type="cellIs" dxfId="11050" priority="5172" stopIfTrue="1" operator="equal">
      <formula>"C Remand "</formula>
    </cfRule>
  </conditionalFormatting>
  <conditionalFormatting sqref="C192 C204:C207 C211:C214 C194:C195 C197:C200">
    <cfRule type="cellIs" dxfId="11049" priority="5170" stopIfTrue="1" operator="equal">
      <formula>"Protection"</formula>
    </cfRule>
  </conditionalFormatting>
  <conditionalFormatting sqref="C192 M192 C204:C207 C211:C214 C194:C195 C197:C200">
    <cfRule type="cellIs" dxfId="11048" priority="5105" stopIfTrue="1" operator="equal">
      <formula>"A / B &amp; D Remand"</formula>
    </cfRule>
  </conditionalFormatting>
  <conditionalFormatting sqref="C193">
    <cfRule type="cellIs" dxfId="11047" priority="4877" stopIfTrue="1" operator="equal">
      <formula>"D"</formula>
    </cfRule>
    <cfRule type="cellIs" dxfId="11046" priority="4878" stopIfTrue="1" operator="equal">
      <formula>"E/DSL/LH"</formula>
    </cfRule>
    <cfRule type="cellIs" priority="4879" stopIfTrue="1" operator="equal">
      <formula>"E Kids"</formula>
    </cfRule>
    <cfRule type="cellIs" dxfId="11045" priority="4880" stopIfTrue="1" operator="equal">
      <formula>"KIDS"</formula>
    </cfRule>
    <cfRule type="cellIs" dxfId="11044" priority="4881" stopIfTrue="1" operator="equal">
      <formula>"C"</formula>
    </cfRule>
    <cfRule type="cellIs" dxfId="11043" priority="4882" stopIfTrue="1" operator="equal">
      <formula>"B"</formula>
    </cfRule>
    <cfRule type="cellIs" dxfId="11042" priority="4883" stopIfTrue="1" operator="equal">
      <formula>"A"</formula>
    </cfRule>
  </conditionalFormatting>
  <conditionalFormatting sqref="C196">
    <cfRule type="cellIs" dxfId="11041" priority="4863" stopIfTrue="1" operator="equal">
      <formula>"D"</formula>
    </cfRule>
    <cfRule type="cellIs" dxfId="11040" priority="4864" stopIfTrue="1" operator="equal">
      <formula>"E/DSL/LH"</formula>
    </cfRule>
    <cfRule type="cellIs" priority="4865" stopIfTrue="1" operator="equal">
      <formula>"E Kids"</formula>
    </cfRule>
    <cfRule type="cellIs" dxfId="11039" priority="4866" stopIfTrue="1" operator="equal">
      <formula>"KIDS"</formula>
    </cfRule>
    <cfRule type="cellIs" dxfId="11038" priority="4867" stopIfTrue="1" operator="equal">
      <formula>"C"</formula>
    </cfRule>
    <cfRule type="cellIs" dxfId="11037" priority="4868" stopIfTrue="1" operator="equal">
      <formula>"B"</formula>
    </cfRule>
    <cfRule type="cellIs" dxfId="11036" priority="4869" stopIfTrue="1" operator="equal">
      <formula>"A"</formula>
    </cfRule>
  </conditionalFormatting>
  <conditionalFormatting sqref="C200 C207 C214">
    <cfRule type="cellIs" dxfId="11035" priority="5173" stopIfTrue="1" operator="equal">
      <formula>"Convicted"</formula>
    </cfRule>
    <cfRule type="cellIs" dxfId="11034" priority="5174" stopIfTrue="1" operator="equal">
      <formula>"C Remand"</formula>
    </cfRule>
    <cfRule type="cellIs" priority="5176" stopIfTrue="1" operator="equal">
      <formula>"E Kids"</formula>
    </cfRule>
    <cfRule type="cellIs" dxfId="11033" priority="5177" stopIfTrue="1" operator="equal">
      <formula>"Kids"</formula>
    </cfRule>
    <cfRule type="cellIs" dxfId="11032" priority="5178" stopIfTrue="1" operator="equal">
      <formula>"Convicted"</formula>
    </cfRule>
    <cfRule type="cellIs" dxfId="11031" priority="5179" stopIfTrue="1" operator="equal">
      <formula>"Protection"</formula>
    </cfRule>
    <cfRule type="cellIs" dxfId="11030" priority="5181" stopIfTrue="1" operator="equal">
      <formula>"C Remand "</formula>
    </cfRule>
  </conditionalFormatting>
  <conditionalFormatting sqref="C200 I194:J197 I204:J206 C207 I208:J209 C214 I211:J213 I199:J202">
    <cfRule type="cellIs" dxfId="11029" priority="5175" stopIfTrue="1" operator="equal">
      <formula>"Convicted"</formula>
    </cfRule>
  </conditionalFormatting>
  <conditionalFormatting sqref="C200">
    <cfRule type="cellIs" dxfId="11028" priority="4841" stopIfTrue="1" operator="equal">
      <formula>"D"</formula>
    </cfRule>
    <cfRule type="cellIs" dxfId="11027" priority="4842" stopIfTrue="1" operator="equal">
      <formula>"E/DSL/LH"</formula>
    </cfRule>
    <cfRule type="cellIs" priority="4843" stopIfTrue="1" operator="equal">
      <formula>"E Kids"</formula>
    </cfRule>
    <cfRule type="cellIs" dxfId="11026" priority="4844" stopIfTrue="1" operator="equal">
      <formula>"KIDS"</formula>
    </cfRule>
    <cfRule type="cellIs" dxfId="11025" priority="4845" stopIfTrue="1" operator="equal">
      <formula>"C"</formula>
    </cfRule>
    <cfRule type="cellIs" dxfId="11024" priority="4846" stopIfTrue="1" operator="equal">
      <formula>"B"</formula>
    </cfRule>
    <cfRule type="cellIs" dxfId="11023" priority="4847" stopIfTrue="1" operator="equal">
      <formula>"A"</formula>
    </cfRule>
  </conditionalFormatting>
  <conditionalFormatting sqref="C200:C201 C207:C208 C214">
    <cfRule type="cellIs" dxfId="11022" priority="5180" stopIfTrue="1" operator="equal">
      <formula>"A / B &amp; D Remand"</formula>
    </cfRule>
  </conditionalFormatting>
  <conditionalFormatting sqref="C201 C208">
    <cfRule type="cellIs" dxfId="11021" priority="5182" stopIfTrue="1" operator="equal">
      <formula>"Protection"</formula>
    </cfRule>
    <cfRule type="cellIs" dxfId="11020" priority="5183" stopIfTrue="1" operator="equal">
      <formula>"Convicted"</formula>
    </cfRule>
    <cfRule type="cellIs" dxfId="11019" priority="5184" stopIfTrue="1" operator="equal">
      <formula>"C Remand"</formula>
    </cfRule>
    <cfRule type="cellIs" priority="5186" stopIfTrue="1" operator="equal">
      <formula>"E Kids"</formula>
    </cfRule>
    <cfRule type="cellIs" dxfId="11018" priority="5187" stopIfTrue="1" operator="equal">
      <formula>"Kids"</formula>
    </cfRule>
    <cfRule type="cellIs" dxfId="11017" priority="5188" stopIfTrue="1" operator="equal">
      <formula>"Convicted"</formula>
    </cfRule>
    <cfRule type="cellIs" dxfId="11016" priority="5189" stopIfTrue="1" operator="equal">
      <formula>"Protection"</formula>
    </cfRule>
    <cfRule type="cellIs" dxfId="11015" priority="5191" stopIfTrue="1" operator="equal">
      <formula>"C Remand "</formula>
    </cfRule>
  </conditionalFormatting>
  <conditionalFormatting sqref="C201 M201:M203 C208 I210:J210 M208:M209">
    <cfRule type="cellIs" dxfId="11014" priority="5185" stopIfTrue="1" operator="equal">
      <formula>"Convicted"</formula>
    </cfRule>
  </conditionalFormatting>
  <conditionalFormatting sqref="C201:C202 C208:C209">
    <cfRule type="cellIs" dxfId="11013" priority="5190" stopIfTrue="1" operator="equal">
      <formula>"A / B &amp; D Remand"</formula>
    </cfRule>
  </conditionalFormatting>
  <conditionalFormatting sqref="C202 C209">
    <cfRule type="cellIs" dxfId="11012" priority="5192" stopIfTrue="1" operator="equal">
      <formula>"Protection"</formula>
    </cfRule>
    <cfRule type="cellIs" dxfId="11011" priority="5193" stopIfTrue="1" operator="equal">
      <formula>"Convicted"</formula>
    </cfRule>
    <cfRule type="cellIs" dxfId="11010" priority="5194" stopIfTrue="1" operator="equal">
      <formula>"C Remand"</formula>
    </cfRule>
    <cfRule type="cellIs" dxfId="11009" priority="5195" stopIfTrue="1" operator="equal">
      <formula>"Convicted"</formula>
    </cfRule>
    <cfRule type="cellIs" priority="5196" stopIfTrue="1" operator="equal">
      <formula>"E Kids"</formula>
    </cfRule>
    <cfRule type="cellIs" dxfId="11008" priority="5197" stopIfTrue="1" operator="equal">
      <formula>"Kids"</formula>
    </cfRule>
    <cfRule type="cellIs" dxfId="11007" priority="5198" stopIfTrue="1" operator="equal">
      <formula>"Convicted"</formula>
    </cfRule>
    <cfRule type="cellIs" dxfId="11006" priority="5199" stopIfTrue="1" operator="equal">
      <formula>"Protection"</formula>
    </cfRule>
    <cfRule type="cellIs" dxfId="11005" priority="5201" stopIfTrue="1" operator="equal">
      <formula>"C Remand "</formula>
    </cfRule>
  </conditionalFormatting>
  <conditionalFormatting sqref="C202:C203 C209:C210 C189:C190">
    <cfRule type="cellIs" dxfId="11004" priority="5200" stopIfTrue="1" operator="equal">
      <formula>"A / B &amp; D Remand"</formula>
    </cfRule>
  </conditionalFormatting>
  <conditionalFormatting sqref="C203 C210 C189:C190">
    <cfRule type="cellIs" dxfId="11003" priority="5202" stopIfTrue="1" operator="equal">
      <formula>"Protection"</formula>
    </cfRule>
    <cfRule type="cellIs" dxfId="11002" priority="5203" stopIfTrue="1" operator="equal">
      <formula>"Convicted"</formula>
    </cfRule>
    <cfRule type="cellIs" dxfId="11001" priority="5204" stopIfTrue="1" operator="equal">
      <formula>"C Remand"</formula>
    </cfRule>
    <cfRule type="cellIs" priority="5206" stopIfTrue="1" operator="equal">
      <formula>"E Kids"</formula>
    </cfRule>
    <cfRule type="cellIs" dxfId="11000" priority="5207" stopIfTrue="1" operator="equal">
      <formula>"Kids"</formula>
    </cfRule>
    <cfRule type="cellIs" dxfId="10999" priority="5208" stopIfTrue="1" operator="equal">
      <formula>"Convicted"</formula>
    </cfRule>
    <cfRule type="cellIs" dxfId="10998" priority="5209" stopIfTrue="1" operator="equal">
      <formula>"Protection"</formula>
    </cfRule>
    <cfRule type="cellIs" dxfId="10997" priority="5210" stopIfTrue="1" operator="equal">
      <formula>"A / B &amp; D Remand"</formula>
    </cfRule>
    <cfRule type="cellIs" dxfId="10996" priority="5211" stopIfTrue="1" operator="equal">
      <formula>"C Remand "</formula>
    </cfRule>
  </conditionalFormatting>
  <conditionalFormatting sqref="C203 C210 G192 G198:G202 G204 G208:G212 G214 G206 C189:C190 G194:G195">
    <cfRule type="cellIs" dxfId="10995" priority="5205" stopIfTrue="1" operator="equal">
      <formula>"Convicted"</formula>
    </cfRule>
  </conditionalFormatting>
  <conditionalFormatting sqref="C215 G441">
    <cfRule type="cellIs" dxfId="10994" priority="17823" stopIfTrue="1" operator="equal">
      <formula>"Kids"</formula>
    </cfRule>
  </conditionalFormatting>
  <conditionalFormatting sqref="C215">
    <cfRule type="cellIs" dxfId="10993" priority="17866" stopIfTrue="1" operator="equal">
      <formula>"Convicted"</formula>
    </cfRule>
    <cfRule type="cellIs" dxfId="10992" priority="17869" stopIfTrue="1" operator="equal">
      <formula>"Protection"</formula>
    </cfRule>
    <cfRule type="cellIs" dxfId="10991" priority="17870" stopIfTrue="1" operator="equal">
      <formula>"A / B &amp; D Remand"</formula>
    </cfRule>
    <cfRule type="cellIs" dxfId="10990" priority="17871" stopIfTrue="1" operator="equal">
      <formula>"C Remand "</formula>
    </cfRule>
    <cfRule type="cellIs" dxfId="10989" priority="17872" stopIfTrue="1" operator="equal">
      <formula>"A / B &amp; D Remand"</formula>
    </cfRule>
    <cfRule type="cellIs" dxfId="10988" priority="17873" stopIfTrue="1" operator="equal">
      <formula>"Protection"</formula>
    </cfRule>
    <cfRule type="cellIs" dxfId="10987" priority="17874" stopIfTrue="1" operator="equal">
      <formula>"Convicted"</formula>
    </cfRule>
    <cfRule type="cellIs" dxfId="10986" priority="17875" stopIfTrue="1" operator="equal">
      <formula>"C Remand"</formula>
    </cfRule>
    <cfRule type="cellIs" dxfId="10985" priority="17876" stopIfTrue="1" operator="equal">
      <formula>"Convicted"</formula>
    </cfRule>
  </conditionalFormatting>
  <conditionalFormatting sqref="C216">
    <cfRule type="cellIs" dxfId="10984" priority="17877" stopIfTrue="1" operator="equal">
      <formula>"Kids"</formula>
    </cfRule>
    <cfRule type="cellIs" dxfId="10983" priority="17878" stopIfTrue="1" operator="equal">
      <formula>"Convicted"</formula>
    </cfRule>
    <cfRule type="cellIs" dxfId="10982" priority="17879" stopIfTrue="1" operator="equal">
      <formula>"Protection"</formula>
    </cfRule>
    <cfRule type="cellIs" dxfId="10981" priority="17880" stopIfTrue="1" operator="equal">
      <formula>"A / B &amp; D Remand"</formula>
    </cfRule>
    <cfRule type="cellIs" dxfId="10980" priority="17881" stopIfTrue="1" operator="equal">
      <formula>"C Remand "</formula>
    </cfRule>
    <cfRule type="cellIs" dxfId="10979" priority="17882" stopIfTrue="1" operator="equal">
      <formula>"A / B &amp; D Remand"</formula>
    </cfRule>
    <cfRule type="cellIs" dxfId="10978" priority="17883" stopIfTrue="1" operator="equal">
      <formula>"Protection"</formula>
    </cfRule>
    <cfRule type="cellIs" dxfId="10977" priority="17884" stopIfTrue="1" operator="equal">
      <formula>"Convicted"</formula>
    </cfRule>
    <cfRule type="cellIs" dxfId="10976" priority="17885" stopIfTrue="1" operator="equal">
      <formula>"C Remand"</formula>
    </cfRule>
    <cfRule type="cellIs" dxfId="10975" priority="17886" stopIfTrue="1" operator="equal">
      <formula>"Convicted"</formula>
    </cfRule>
  </conditionalFormatting>
  <conditionalFormatting sqref="C219">
    <cfRule type="cellIs" dxfId="10974" priority="4372" stopIfTrue="1" operator="equal">
      <formula>"D"</formula>
    </cfRule>
    <cfRule type="cellIs" dxfId="10973" priority="4373" stopIfTrue="1" operator="equal">
      <formula>"E/DSL/LH"</formula>
    </cfRule>
    <cfRule type="cellIs" priority="4374" stopIfTrue="1" operator="equal">
      <formula>"E Kids"</formula>
    </cfRule>
    <cfRule type="cellIs" dxfId="10972" priority="4375" stopIfTrue="1" operator="equal">
      <formula>"KIDS"</formula>
    </cfRule>
    <cfRule type="cellIs" dxfId="10971" priority="4376" stopIfTrue="1" operator="equal">
      <formula>"C"</formula>
    </cfRule>
    <cfRule type="cellIs" dxfId="10970" priority="4377" stopIfTrue="1" operator="equal">
      <formula>"B"</formula>
    </cfRule>
    <cfRule type="cellIs" dxfId="10969" priority="4378" stopIfTrue="1" operator="equal">
      <formula>"A"</formula>
    </cfRule>
  </conditionalFormatting>
  <conditionalFormatting sqref="C220 C232:C234 C239:C241 C222:C223 C225:C227">
    <cfRule type="cellIs" dxfId="10968" priority="4637" stopIfTrue="1" operator="equal">
      <formula>"Protection"</formula>
    </cfRule>
    <cfRule type="cellIs" dxfId="10967" priority="4638" stopIfTrue="1" operator="equal">
      <formula>"Convicted"</formula>
    </cfRule>
    <cfRule type="cellIs" dxfId="10966" priority="4639" stopIfTrue="1" operator="equal">
      <formula>"C Remand"</formula>
    </cfRule>
    <cfRule type="cellIs" dxfId="10965" priority="4640" stopIfTrue="1" operator="equal">
      <formula>"Convicted"</formula>
    </cfRule>
    <cfRule type="cellIs" priority="4641" stopIfTrue="1" operator="equal">
      <formula>"E Kids"</formula>
    </cfRule>
    <cfRule type="cellIs" dxfId="10964" priority="4642" stopIfTrue="1" operator="equal">
      <formula>"Kids"</formula>
    </cfRule>
    <cfRule type="cellIs" dxfId="10963" priority="4643" stopIfTrue="1" operator="equal">
      <formula>"Convicted"</formula>
    </cfRule>
    <cfRule type="cellIs" dxfId="10962" priority="4645" stopIfTrue="1" operator="equal">
      <formula>"A / B &amp; D Remand"</formula>
    </cfRule>
    <cfRule type="cellIs" dxfId="10961" priority="4646" stopIfTrue="1" operator="equal">
      <formula>"C Remand "</formula>
    </cfRule>
  </conditionalFormatting>
  <conditionalFormatting sqref="C220 C232:C235 C239:C242 C222:C223 C225:C228">
    <cfRule type="cellIs" dxfId="10960" priority="4644" stopIfTrue="1" operator="equal">
      <formula>"Protection"</formula>
    </cfRule>
  </conditionalFormatting>
  <conditionalFormatting sqref="C220 M220 C232:C235 C239:C242 C222:C223 C225:C228">
    <cfRule type="cellIs" dxfId="10959" priority="4579" stopIfTrue="1" operator="equal">
      <formula>"A / B &amp; D Remand"</formula>
    </cfRule>
  </conditionalFormatting>
  <conditionalFormatting sqref="C221">
    <cfRule type="cellIs" dxfId="10958" priority="4351" stopIfTrue="1" operator="equal">
      <formula>"D"</formula>
    </cfRule>
    <cfRule type="cellIs" dxfId="10957" priority="4352" stopIfTrue="1" operator="equal">
      <formula>"E/DSL/LH"</formula>
    </cfRule>
    <cfRule type="cellIs" priority="4353" stopIfTrue="1" operator="equal">
      <formula>"E Kids"</formula>
    </cfRule>
    <cfRule type="cellIs" dxfId="10956" priority="4354" stopIfTrue="1" operator="equal">
      <formula>"KIDS"</formula>
    </cfRule>
    <cfRule type="cellIs" dxfId="10955" priority="4355" stopIfTrue="1" operator="equal">
      <formula>"C"</formula>
    </cfRule>
    <cfRule type="cellIs" dxfId="10954" priority="4356" stopIfTrue="1" operator="equal">
      <formula>"B"</formula>
    </cfRule>
    <cfRule type="cellIs" dxfId="10953" priority="4357" stopIfTrue="1" operator="equal">
      <formula>"A"</formula>
    </cfRule>
  </conditionalFormatting>
  <conditionalFormatting sqref="C224">
    <cfRule type="cellIs" dxfId="10952" priority="4337" stopIfTrue="1" operator="equal">
      <formula>"D"</formula>
    </cfRule>
    <cfRule type="cellIs" dxfId="10951" priority="4338" stopIfTrue="1" operator="equal">
      <formula>"E/DSL/LH"</formula>
    </cfRule>
    <cfRule type="cellIs" priority="4339" stopIfTrue="1" operator="equal">
      <formula>"E Kids"</formula>
    </cfRule>
    <cfRule type="cellIs" dxfId="10950" priority="4340" stopIfTrue="1" operator="equal">
      <formula>"KIDS"</formula>
    </cfRule>
    <cfRule type="cellIs" dxfId="10949" priority="4341" stopIfTrue="1" operator="equal">
      <formula>"C"</formula>
    </cfRule>
    <cfRule type="cellIs" dxfId="10948" priority="4342" stopIfTrue="1" operator="equal">
      <formula>"B"</formula>
    </cfRule>
    <cfRule type="cellIs" dxfId="10947" priority="4343" stopIfTrue="1" operator="equal">
      <formula>"A"</formula>
    </cfRule>
  </conditionalFormatting>
  <conditionalFormatting sqref="C228 C235 C242">
    <cfRule type="cellIs" dxfId="10946" priority="4647" stopIfTrue="1" operator="equal">
      <formula>"Convicted"</formula>
    </cfRule>
    <cfRule type="cellIs" dxfId="10945" priority="4648" stopIfTrue="1" operator="equal">
      <formula>"C Remand"</formula>
    </cfRule>
    <cfRule type="cellIs" priority="4650" stopIfTrue="1" operator="equal">
      <formula>"E Kids"</formula>
    </cfRule>
    <cfRule type="cellIs" dxfId="10944" priority="4651" stopIfTrue="1" operator="equal">
      <formula>"Kids"</formula>
    </cfRule>
    <cfRule type="cellIs" dxfId="10943" priority="4652" stopIfTrue="1" operator="equal">
      <formula>"Convicted"</formula>
    </cfRule>
    <cfRule type="cellIs" dxfId="10942" priority="4653" stopIfTrue="1" operator="equal">
      <formula>"Protection"</formula>
    </cfRule>
    <cfRule type="cellIs" dxfId="10941" priority="4655" stopIfTrue="1" operator="equal">
      <formula>"C Remand "</formula>
    </cfRule>
  </conditionalFormatting>
  <conditionalFormatting sqref="C228 I222:J225 I232:J234 C235 I236:J237 C242 I239:J241 I227:J230">
    <cfRule type="cellIs" dxfId="10940" priority="4649" stopIfTrue="1" operator="equal">
      <formula>"Convicted"</formula>
    </cfRule>
  </conditionalFormatting>
  <conditionalFormatting sqref="C228">
    <cfRule type="cellIs" dxfId="10939" priority="4315" stopIfTrue="1" operator="equal">
      <formula>"D"</formula>
    </cfRule>
    <cfRule type="cellIs" dxfId="10938" priority="4316" stopIfTrue="1" operator="equal">
      <formula>"E/DSL/LH"</formula>
    </cfRule>
    <cfRule type="cellIs" priority="4317" stopIfTrue="1" operator="equal">
      <formula>"E Kids"</formula>
    </cfRule>
    <cfRule type="cellIs" dxfId="10937" priority="4318" stopIfTrue="1" operator="equal">
      <formula>"KIDS"</formula>
    </cfRule>
    <cfRule type="cellIs" dxfId="10936" priority="4319" stopIfTrue="1" operator="equal">
      <formula>"C"</formula>
    </cfRule>
    <cfRule type="cellIs" dxfId="10935" priority="4320" stopIfTrue="1" operator="equal">
      <formula>"B"</formula>
    </cfRule>
    <cfRule type="cellIs" dxfId="10934" priority="4321" stopIfTrue="1" operator="equal">
      <formula>"A"</formula>
    </cfRule>
  </conditionalFormatting>
  <conditionalFormatting sqref="C228:C229 C235:C236 C242">
    <cfRule type="cellIs" dxfId="10933" priority="4654" stopIfTrue="1" operator="equal">
      <formula>"A / B &amp; D Remand"</formula>
    </cfRule>
  </conditionalFormatting>
  <conditionalFormatting sqref="C229 C236">
    <cfRule type="cellIs" dxfId="10932" priority="4656" stopIfTrue="1" operator="equal">
      <formula>"Protection"</formula>
    </cfRule>
    <cfRule type="cellIs" dxfId="10931" priority="4657" stopIfTrue="1" operator="equal">
      <formula>"Convicted"</formula>
    </cfRule>
    <cfRule type="cellIs" dxfId="10930" priority="4658" stopIfTrue="1" operator="equal">
      <formula>"C Remand"</formula>
    </cfRule>
    <cfRule type="cellIs" priority="4660" stopIfTrue="1" operator="equal">
      <formula>"E Kids"</formula>
    </cfRule>
    <cfRule type="cellIs" dxfId="10929" priority="4661" stopIfTrue="1" operator="equal">
      <formula>"Kids"</formula>
    </cfRule>
    <cfRule type="cellIs" dxfId="10928" priority="4662" stopIfTrue="1" operator="equal">
      <formula>"Convicted"</formula>
    </cfRule>
    <cfRule type="cellIs" dxfId="10927" priority="4663" stopIfTrue="1" operator="equal">
      <formula>"Protection"</formula>
    </cfRule>
    <cfRule type="cellIs" dxfId="10926" priority="4665" stopIfTrue="1" operator="equal">
      <formula>"C Remand "</formula>
    </cfRule>
  </conditionalFormatting>
  <conditionalFormatting sqref="C229 M229:M231 C236 I238:J238 M236:M237">
    <cfRule type="cellIs" dxfId="10925" priority="4659" stopIfTrue="1" operator="equal">
      <formula>"Convicted"</formula>
    </cfRule>
  </conditionalFormatting>
  <conditionalFormatting sqref="C229:C230 C236:C237">
    <cfRule type="cellIs" dxfId="10924" priority="4664" stopIfTrue="1" operator="equal">
      <formula>"A / B &amp; D Remand"</formula>
    </cfRule>
  </conditionalFormatting>
  <conditionalFormatting sqref="C230 C237">
    <cfRule type="cellIs" dxfId="10923" priority="4666" stopIfTrue="1" operator="equal">
      <formula>"Protection"</formula>
    </cfRule>
    <cfRule type="cellIs" dxfId="10922" priority="4667" stopIfTrue="1" operator="equal">
      <formula>"Convicted"</formula>
    </cfRule>
    <cfRule type="cellIs" dxfId="10921" priority="4668" stopIfTrue="1" operator="equal">
      <formula>"C Remand"</formula>
    </cfRule>
    <cfRule type="cellIs" dxfId="10920" priority="4669" stopIfTrue="1" operator="equal">
      <formula>"Convicted"</formula>
    </cfRule>
    <cfRule type="cellIs" priority="4670" stopIfTrue="1" operator="equal">
      <formula>"E Kids"</formula>
    </cfRule>
    <cfRule type="cellIs" dxfId="10919" priority="4671" stopIfTrue="1" operator="equal">
      <formula>"Kids"</formula>
    </cfRule>
    <cfRule type="cellIs" dxfId="10918" priority="4672" stopIfTrue="1" operator="equal">
      <formula>"Convicted"</formula>
    </cfRule>
    <cfRule type="cellIs" dxfId="10917" priority="4673" stopIfTrue="1" operator="equal">
      <formula>"Protection"</formula>
    </cfRule>
    <cfRule type="cellIs" dxfId="10916" priority="4675" stopIfTrue="1" operator="equal">
      <formula>"C Remand "</formula>
    </cfRule>
  </conditionalFormatting>
  <conditionalFormatting sqref="C230:C231 C237:C238 C217:C218">
    <cfRule type="cellIs" dxfId="10915" priority="4674" stopIfTrue="1" operator="equal">
      <formula>"A / B &amp; D Remand"</formula>
    </cfRule>
  </conditionalFormatting>
  <conditionalFormatting sqref="C231 C238 C217:C218">
    <cfRule type="cellIs" dxfId="10914" priority="4676" stopIfTrue="1" operator="equal">
      <formula>"Protection"</formula>
    </cfRule>
    <cfRule type="cellIs" dxfId="10913" priority="4677" stopIfTrue="1" operator="equal">
      <formula>"Convicted"</formula>
    </cfRule>
    <cfRule type="cellIs" dxfId="10912" priority="4678" stopIfTrue="1" operator="equal">
      <formula>"C Remand"</formula>
    </cfRule>
    <cfRule type="cellIs" priority="4680" stopIfTrue="1" operator="equal">
      <formula>"E Kids"</formula>
    </cfRule>
    <cfRule type="cellIs" dxfId="10911" priority="4681" stopIfTrue="1" operator="equal">
      <formula>"Kids"</formula>
    </cfRule>
    <cfRule type="cellIs" dxfId="10910" priority="4682" stopIfTrue="1" operator="equal">
      <formula>"Convicted"</formula>
    </cfRule>
    <cfRule type="cellIs" dxfId="10909" priority="4683" stopIfTrue="1" operator="equal">
      <formula>"Protection"</formula>
    </cfRule>
    <cfRule type="cellIs" dxfId="10908" priority="4684" stopIfTrue="1" operator="equal">
      <formula>"A / B &amp; D Remand"</formula>
    </cfRule>
    <cfRule type="cellIs" dxfId="10907" priority="4685" stopIfTrue="1" operator="equal">
      <formula>"C Remand "</formula>
    </cfRule>
  </conditionalFormatting>
  <conditionalFormatting sqref="C231 C238 G220 G226:G230 G232 G236:G240 G242 G234 C217:C218 G222:G223">
    <cfRule type="cellIs" dxfId="10906" priority="4679" stopIfTrue="1" operator="equal">
      <formula>"Convicted"</formula>
    </cfRule>
  </conditionalFormatting>
  <conditionalFormatting sqref="C243 C441">
    <cfRule type="cellIs" dxfId="10905" priority="17932" stopIfTrue="1" operator="equal">
      <formula>"A / B &amp; D Remand"</formula>
    </cfRule>
  </conditionalFormatting>
  <conditionalFormatting sqref="C243 D355:F356 H355:H356">
    <cfRule type="cellIs" dxfId="10904" priority="17055" stopIfTrue="1" operator="equal">
      <formula>"Kids"</formula>
    </cfRule>
  </conditionalFormatting>
  <conditionalFormatting sqref="C243 D271:J271 G272 I272:J272 G327:G328">
    <cfRule type="cellIs" priority="16654" stopIfTrue="1" operator="equal">
      <formula>"E Kids"</formula>
    </cfRule>
  </conditionalFormatting>
  <conditionalFormatting sqref="C243">
    <cfRule type="cellIs" dxfId="10903" priority="17926" stopIfTrue="1" operator="equal">
      <formula>"Convicted"</formula>
    </cfRule>
    <cfRule type="cellIs" dxfId="10902" priority="17929" stopIfTrue="1" operator="equal">
      <formula>"Protection"</formula>
    </cfRule>
    <cfRule type="cellIs" dxfId="10901" priority="17930" stopIfTrue="1" operator="equal">
      <formula>"A / B &amp; D Remand"</formula>
    </cfRule>
    <cfRule type="cellIs" dxfId="10900" priority="17931" stopIfTrue="1" operator="equal">
      <formula>"C Remand "</formula>
    </cfRule>
    <cfRule type="cellIs" dxfId="10899" priority="17933" stopIfTrue="1" operator="equal">
      <formula>"Protection"</formula>
    </cfRule>
    <cfRule type="cellIs" dxfId="10898" priority="17934" stopIfTrue="1" operator="equal">
      <formula>"Convicted"</formula>
    </cfRule>
    <cfRule type="cellIs" dxfId="10897" priority="17935" stopIfTrue="1" operator="equal">
      <formula>"C Remand"</formula>
    </cfRule>
    <cfRule type="cellIs" dxfId="10896" priority="17936" stopIfTrue="1" operator="equal">
      <formula>"Convicted"</formula>
    </cfRule>
  </conditionalFormatting>
  <conditionalFormatting sqref="C244 C271:C272 D272:F272 H272">
    <cfRule type="cellIs" priority="16392" stopIfTrue="1" operator="equal">
      <formula>"E Kids"</formula>
    </cfRule>
  </conditionalFormatting>
  <conditionalFormatting sqref="C244">
    <cfRule type="cellIs" dxfId="10895" priority="16557" stopIfTrue="1" operator="equal">
      <formula>"Kids"</formula>
    </cfRule>
    <cfRule type="cellIs" dxfId="10894" priority="16584" stopIfTrue="1" operator="equal">
      <formula>"Convicted"</formula>
    </cfRule>
    <cfRule type="cellIs" dxfId="10893" priority="16587" stopIfTrue="1" operator="equal">
      <formula>"Protection"</formula>
    </cfRule>
    <cfRule type="cellIs" dxfId="10892" priority="16588" stopIfTrue="1" operator="equal">
      <formula>"A / B &amp; D Remand"</formula>
    </cfRule>
    <cfRule type="cellIs" dxfId="10891" priority="16589" stopIfTrue="1" operator="equal">
      <formula>"C Remand "</formula>
    </cfRule>
    <cfRule type="cellIs" dxfId="10890" priority="16590" stopIfTrue="1" operator="equal">
      <formula>"A / B &amp; D Remand"</formula>
    </cfRule>
    <cfRule type="cellIs" dxfId="10889" priority="16591" stopIfTrue="1" operator="equal">
      <formula>"Protection"</formula>
    </cfRule>
    <cfRule type="cellIs" dxfId="10888" priority="16592" stopIfTrue="1" operator="equal">
      <formula>"Convicted"</formula>
    </cfRule>
    <cfRule type="cellIs" dxfId="10887" priority="16593" stopIfTrue="1" operator="equal">
      <formula>"C Remand"</formula>
    </cfRule>
    <cfRule type="cellIs" dxfId="10886" priority="16594" stopIfTrue="1" operator="equal">
      <formula>"Convicted"</formula>
    </cfRule>
  </conditionalFormatting>
  <conditionalFormatting sqref="C247">
    <cfRule type="cellIs" dxfId="10885" priority="3846" stopIfTrue="1" operator="equal">
      <formula>"D"</formula>
    </cfRule>
    <cfRule type="cellIs" dxfId="10884" priority="3847" stopIfTrue="1" operator="equal">
      <formula>"E/DSL/LH"</formula>
    </cfRule>
    <cfRule type="cellIs" priority="3848" stopIfTrue="1" operator="equal">
      <formula>"E Kids"</formula>
    </cfRule>
    <cfRule type="cellIs" dxfId="10883" priority="3849" stopIfTrue="1" operator="equal">
      <formula>"KIDS"</formula>
    </cfRule>
    <cfRule type="cellIs" dxfId="10882" priority="3850" stopIfTrue="1" operator="equal">
      <formula>"C"</formula>
    </cfRule>
    <cfRule type="cellIs" dxfId="10881" priority="3851" stopIfTrue="1" operator="equal">
      <formula>"B"</formula>
    </cfRule>
    <cfRule type="cellIs" dxfId="10880" priority="3852" stopIfTrue="1" operator="equal">
      <formula>"A"</formula>
    </cfRule>
  </conditionalFormatting>
  <conditionalFormatting sqref="C248 C260:C262 C267:C269 C250:C251 C253:C255">
    <cfRule type="cellIs" dxfId="10879" priority="4111" stopIfTrue="1" operator="equal">
      <formula>"Protection"</formula>
    </cfRule>
    <cfRule type="cellIs" dxfId="10878" priority="4112" stopIfTrue="1" operator="equal">
      <formula>"Convicted"</formula>
    </cfRule>
    <cfRule type="cellIs" dxfId="10877" priority="4113" stopIfTrue="1" operator="equal">
      <formula>"C Remand"</formula>
    </cfRule>
    <cfRule type="cellIs" dxfId="10876" priority="4114" stopIfTrue="1" operator="equal">
      <formula>"Convicted"</formula>
    </cfRule>
    <cfRule type="cellIs" priority="4115" stopIfTrue="1" operator="equal">
      <formula>"E Kids"</formula>
    </cfRule>
    <cfRule type="cellIs" dxfId="10875" priority="4116" stopIfTrue="1" operator="equal">
      <formula>"Kids"</formula>
    </cfRule>
    <cfRule type="cellIs" dxfId="10874" priority="4117" stopIfTrue="1" operator="equal">
      <formula>"Convicted"</formula>
    </cfRule>
    <cfRule type="cellIs" dxfId="10873" priority="4119" stopIfTrue="1" operator="equal">
      <formula>"A / B &amp; D Remand"</formula>
    </cfRule>
    <cfRule type="cellIs" dxfId="10872" priority="4120" stopIfTrue="1" operator="equal">
      <formula>"C Remand "</formula>
    </cfRule>
  </conditionalFormatting>
  <conditionalFormatting sqref="C248 C260:C263 C267:C270 C250:C251 C253:C256">
    <cfRule type="cellIs" dxfId="10871" priority="4118" stopIfTrue="1" operator="equal">
      <formula>"Protection"</formula>
    </cfRule>
  </conditionalFormatting>
  <conditionalFormatting sqref="C248 M248 C260:C263 C267:C270 C250:C251 C253:C256">
    <cfRule type="cellIs" dxfId="10870" priority="4053" stopIfTrue="1" operator="equal">
      <formula>"A / B &amp; D Remand"</formula>
    </cfRule>
  </conditionalFormatting>
  <conditionalFormatting sqref="C249">
    <cfRule type="cellIs" dxfId="10869" priority="3825" stopIfTrue="1" operator="equal">
      <formula>"D"</formula>
    </cfRule>
    <cfRule type="cellIs" dxfId="10868" priority="3826" stopIfTrue="1" operator="equal">
      <formula>"E/DSL/LH"</formula>
    </cfRule>
    <cfRule type="cellIs" priority="3827" stopIfTrue="1" operator="equal">
      <formula>"E Kids"</formula>
    </cfRule>
    <cfRule type="cellIs" dxfId="10867" priority="3828" stopIfTrue="1" operator="equal">
      <formula>"KIDS"</formula>
    </cfRule>
    <cfRule type="cellIs" dxfId="10866" priority="3829" stopIfTrue="1" operator="equal">
      <formula>"C"</formula>
    </cfRule>
    <cfRule type="cellIs" dxfId="10865" priority="3830" stopIfTrue="1" operator="equal">
      <formula>"B"</formula>
    </cfRule>
    <cfRule type="cellIs" dxfId="10864" priority="3831" stopIfTrue="1" operator="equal">
      <formula>"A"</formula>
    </cfRule>
  </conditionalFormatting>
  <conditionalFormatting sqref="C252">
    <cfRule type="cellIs" dxfId="10863" priority="3811" stopIfTrue="1" operator="equal">
      <formula>"D"</formula>
    </cfRule>
    <cfRule type="cellIs" dxfId="10862" priority="3812" stopIfTrue="1" operator="equal">
      <formula>"E/DSL/LH"</formula>
    </cfRule>
    <cfRule type="cellIs" priority="3813" stopIfTrue="1" operator="equal">
      <formula>"E Kids"</formula>
    </cfRule>
    <cfRule type="cellIs" dxfId="10861" priority="3814" stopIfTrue="1" operator="equal">
      <formula>"KIDS"</formula>
    </cfRule>
    <cfRule type="cellIs" dxfId="10860" priority="3815" stopIfTrue="1" operator="equal">
      <formula>"C"</formula>
    </cfRule>
    <cfRule type="cellIs" dxfId="10859" priority="3816" stopIfTrue="1" operator="equal">
      <formula>"B"</formula>
    </cfRule>
    <cfRule type="cellIs" dxfId="10858" priority="3817" stopIfTrue="1" operator="equal">
      <formula>"A"</formula>
    </cfRule>
  </conditionalFormatting>
  <conditionalFormatting sqref="C256 C263 C270">
    <cfRule type="cellIs" dxfId="10857" priority="4121" stopIfTrue="1" operator="equal">
      <formula>"Convicted"</formula>
    </cfRule>
    <cfRule type="cellIs" dxfId="10856" priority="4122" stopIfTrue="1" operator="equal">
      <formula>"C Remand"</formula>
    </cfRule>
    <cfRule type="cellIs" priority="4124" stopIfTrue="1" operator="equal">
      <formula>"E Kids"</formula>
    </cfRule>
    <cfRule type="cellIs" dxfId="10855" priority="4125" stopIfTrue="1" operator="equal">
      <formula>"Kids"</formula>
    </cfRule>
    <cfRule type="cellIs" dxfId="10854" priority="4126" stopIfTrue="1" operator="equal">
      <formula>"Convicted"</formula>
    </cfRule>
    <cfRule type="cellIs" dxfId="10853" priority="4127" stopIfTrue="1" operator="equal">
      <formula>"Protection"</formula>
    </cfRule>
    <cfRule type="cellIs" dxfId="10852" priority="4129" stopIfTrue="1" operator="equal">
      <formula>"C Remand "</formula>
    </cfRule>
  </conditionalFormatting>
  <conditionalFormatting sqref="C256 I250:J253 I260:J262 C263 I264:J265 C270 I267:J269 I255:J258">
    <cfRule type="cellIs" dxfId="10851" priority="4123" stopIfTrue="1" operator="equal">
      <formula>"Convicted"</formula>
    </cfRule>
  </conditionalFormatting>
  <conditionalFormatting sqref="C256">
    <cfRule type="cellIs" dxfId="10850" priority="3789" stopIfTrue="1" operator="equal">
      <formula>"D"</formula>
    </cfRule>
    <cfRule type="cellIs" dxfId="10849" priority="3790" stopIfTrue="1" operator="equal">
      <formula>"E/DSL/LH"</formula>
    </cfRule>
    <cfRule type="cellIs" priority="3791" stopIfTrue="1" operator="equal">
      <formula>"E Kids"</formula>
    </cfRule>
    <cfRule type="cellIs" dxfId="10848" priority="3792" stopIfTrue="1" operator="equal">
      <formula>"KIDS"</formula>
    </cfRule>
    <cfRule type="cellIs" dxfId="10847" priority="3793" stopIfTrue="1" operator="equal">
      <formula>"C"</formula>
    </cfRule>
    <cfRule type="cellIs" dxfId="10846" priority="3794" stopIfTrue="1" operator="equal">
      <formula>"B"</formula>
    </cfRule>
    <cfRule type="cellIs" dxfId="10845" priority="3795" stopIfTrue="1" operator="equal">
      <formula>"A"</formula>
    </cfRule>
  </conditionalFormatting>
  <conditionalFormatting sqref="C256:C257 C263:C264 C270">
    <cfRule type="cellIs" dxfId="10844" priority="4128" stopIfTrue="1" operator="equal">
      <formula>"A / B &amp; D Remand"</formula>
    </cfRule>
  </conditionalFormatting>
  <conditionalFormatting sqref="C257 C264">
    <cfRule type="cellIs" dxfId="10843" priority="4130" stopIfTrue="1" operator="equal">
      <formula>"Protection"</formula>
    </cfRule>
    <cfRule type="cellIs" dxfId="10842" priority="4131" stopIfTrue="1" operator="equal">
      <formula>"Convicted"</formula>
    </cfRule>
    <cfRule type="cellIs" dxfId="10841" priority="4132" stopIfTrue="1" operator="equal">
      <formula>"C Remand"</formula>
    </cfRule>
    <cfRule type="cellIs" priority="4134" stopIfTrue="1" operator="equal">
      <formula>"E Kids"</formula>
    </cfRule>
    <cfRule type="cellIs" dxfId="10840" priority="4135" stopIfTrue="1" operator="equal">
      <formula>"Kids"</formula>
    </cfRule>
    <cfRule type="cellIs" dxfId="10839" priority="4136" stopIfTrue="1" operator="equal">
      <formula>"Convicted"</formula>
    </cfRule>
    <cfRule type="cellIs" dxfId="10838" priority="4137" stopIfTrue="1" operator="equal">
      <formula>"Protection"</formula>
    </cfRule>
    <cfRule type="cellIs" dxfId="10837" priority="4139" stopIfTrue="1" operator="equal">
      <formula>"C Remand "</formula>
    </cfRule>
  </conditionalFormatting>
  <conditionalFormatting sqref="C257 M257:M259 C264 I266:J266 M264:M265">
    <cfRule type="cellIs" dxfId="10836" priority="4133" stopIfTrue="1" operator="equal">
      <formula>"Convicted"</formula>
    </cfRule>
  </conditionalFormatting>
  <conditionalFormatting sqref="C257:C258 C264:C265">
    <cfRule type="cellIs" dxfId="10835" priority="4138" stopIfTrue="1" operator="equal">
      <formula>"A / B &amp; D Remand"</formula>
    </cfRule>
  </conditionalFormatting>
  <conditionalFormatting sqref="C258 C265">
    <cfRule type="cellIs" dxfId="10834" priority="4140" stopIfTrue="1" operator="equal">
      <formula>"Protection"</formula>
    </cfRule>
    <cfRule type="cellIs" dxfId="10833" priority="4141" stopIfTrue="1" operator="equal">
      <formula>"Convicted"</formula>
    </cfRule>
    <cfRule type="cellIs" dxfId="10832" priority="4142" stopIfTrue="1" operator="equal">
      <formula>"C Remand"</formula>
    </cfRule>
    <cfRule type="cellIs" dxfId="10831" priority="4143" stopIfTrue="1" operator="equal">
      <formula>"Convicted"</formula>
    </cfRule>
    <cfRule type="cellIs" priority="4144" stopIfTrue="1" operator="equal">
      <formula>"E Kids"</formula>
    </cfRule>
    <cfRule type="cellIs" dxfId="10830" priority="4145" stopIfTrue="1" operator="equal">
      <formula>"Kids"</formula>
    </cfRule>
    <cfRule type="cellIs" dxfId="10829" priority="4146" stopIfTrue="1" operator="equal">
      <formula>"Convicted"</formula>
    </cfRule>
    <cfRule type="cellIs" dxfId="10828" priority="4147" stopIfTrue="1" operator="equal">
      <formula>"Protection"</formula>
    </cfRule>
    <cfRule type="cellIs" dxfId="10827" priority="4149" stopIfTrue="1" operator="equal">
      <formula>"C Remand "</formula>
    </cfRule>
  </conditionalFormatting>
  <conditionalFormatting sqref="C258:C259 C265:C266 C245:C246">
    <cfRule type="cellIs" dxfId="10826" priority="4148" stopIfTrue="1" operator="equal">
      <formula>"A / B &amp; D Remand"</formula>
    </cfRule>
  </conditionalFormatting>
  <conditionalFormatting sqref="C259 C266 C245:C246">
    <cfRule type="cellIs" dxfId="10825" priority="4150" stopIfTrue="1" operator="equal">
      <formula>"Protection"</formula>
    </cfRule>
    <cfRule type="cellIs" dxfId="10824" priority="4151" stopIfTrue="1" operator="equal">
      <formula>"Convicted"</formula>
    </cfRule>
    <cfRule type="cellIs" dxfId="10823" priority="4152" stopIfTrue="1" operator="equal">
      <formula>"C Remand"</formula>
    </cfRule>
    <cfRule type="cellIs" priority="4154" stopIfTrue="1" operator="equal">
      <formula>"E Kids"</formula>
    </cfRule>
    <cfRule type="cellIs" dxfId="10822" priority="4155" stopIfTrue="1" operator="equal">
      <formula>"Kids"</formula>
    </cfRule>
    <cfRule type="cellIs" dxfId="10821" priority="4156" stopIfTrue="1" operator="equal">
      <formula>"Convicted"</formula>
    </cfRule>
    <cfRule type="cellIs" dxfId="10820" priority="4157" stopIfTrue="1" operator="equal">
      <formula>"Protection"</formula>
    </cfRule>
    <cfRule type="cellIs" dxfId="10819" priority="4158" stopIfTrue="1" operator="equal">
      <formula>"A / B &amp; D Remand"</formula>
    </cfRule>
    <cfRule type="cellIs" dxfId="10818" priority="4159" stopIfTrue="1" operator="equal">
      <formula>"C Remand "</formula>
    </cfRule>
  </conditionalFormatting>
  <conditionalFormatting sqref="C259 C266 G248 G254:G258 G260 G264:G268 G270 G262 C245:C246 G250:G251">
    <cfRule type="cellIs" dxfId="10817" priority="4153" stopIfTrue="1" operator="equal">
      <formula>"Convicted"</formula>
    </cfRule>
  </conditionalFormatting>
  <conditionalFormatting sqref="C271 D272:F272 H272">
    <cfRule type="cellIs" dxfId="10816" priority="16711" stopIfTrue="1" operator="equal">
      <formula>"A / B &amp; D Remand"</formula>
    </cfRule>
    <cfRule type="cellIs" dxfId="10815" priority="16712" stopIfTrue="1" operator="equal">
      <formula>"C Remand "</formula>
    </cfRule>
  </conditionalFormatting>
  <conditionalFormatting sqref="C271">
    <cfRule type="cellIs" dxfId="10814" priority="16704" stopIfTrue="1" operator="equal">
      <formula>"Protection"</formula>
    </cfRule>
    <cfRule type="cellIs" dxfId="10813" priority="16713" stopIfTrue="1" operator="equal">
      <formula>"A / B &amp; D Remand"</formula>
    </cfRule>
    <cfRule type="cellIs" dxfId="10812" priority="16715" stopIfTrue="1" operator="equal">
      <formula>"Convicted"</formula>
    </cfRule>
    <cfRule type="cellIs" dxfId="10811" priority="16716" stopIfTrue="1" operator="equal">
      <formula>"C Remand"</formula>
    </cfRule>
    <cfRule type="cellIs" dxfId="10810" priority="16717" stopIfTrue="1" operator="equal">
      <formula>"Convicted"</formula>
    </cfRule>
  </conditionalFormatting>
  <conditionalFormatting sqref="C271:C272 D272:F272 H272">
    <cfRule type="cellIs" dxfId="10809" priority="16627" stopIfTrue="1" operator="equal">
      <formula>"Kids"</formula>
    </cfRule>
  </conditionalFormatting>
  <conditionalFormatting sqref="C271:C272">
    <cfRule type="cellIs" dxfId="10808" priority="16663" stopIfTrue="1" operator="equal">
      <formula>"Convicted"</formula>
    </cfRule>
    <cfRule type="cellIs" dxfId="10807" priority="16714" stopIfTrue="1" operator="equal">
      <formula>"Protection"</formula>
    </cfRule>
  </conditionalFormatting>
  <conditionalFormatting sqref="C272">
    <cfRule type="cellIs" dxfId="10806" priority="16718" stopIfTrue="1" operator="equal">
      <formula>"A / B &amp; D Remand"</formula>
    </cfRule>
    <cfRule type="cellIs" dxfId="10805" priority="16719" stopIfTrue="1" operator="equal">
      <formula>"C Remand "</formula>
    </cfRule>
    <cfRule type="cellIs" dxfId="10804" priority="16720" stopIfTrue="1" operator="equal">
      <formula>"A / B &amp; D Remand"</formula>
    </cfRule>
    <cfRule type="cellIs" dxfId="10803" priority="16721" stopIfTrue="1" operator="equal">
      <formula>"Protection"</formula>
    </cfRule>
    <cfRule type="cellIs" dxfId="10802" priority="16722" stopIfTrue="1" operator="equal">
      <formula>"Convicted"</formula>
    </cfRule>
    <cfRule type="cellIs" dxfId="10801" priority="16723" stopIfTrue="1" operator="equal">
      <formula>"C Remand"</formula>
    </cfRule>
    <cfRule type="cellIs" dxfId="10800" priority="16724" stopIfTrue="1" operator="equal">
      <formula>"Convicted"</formula>
    </cfRule>
  </conditionalFormatting>
  <conditionalFormatting sqref="C275">
    <cfRule type="cellIs" dxfId="10799" priority="3320" stopIfTrue="1" operator="equal">
      <formula>"D"</formula>
    </cfRule>
    <cfRule type="cellIs" dxfId="10798" priority="3321" stopIfTrue="1" operator="equal">
      <formula>"E/DSL/LH"</formula>
    </cfRule>
    <cfRule type="cellIs" priority="3322" stopIfTrue="1" operator="equal">
      <formula>"E Kids"</formula>
    </cfRule>
    <cfRule type="cellIs" dxfId="10797" priority="3323" stopIfTrue="1" operator="equal">
      <formula>"KIDS"</formula>
    </cfRule>
    <cfRule type="cellIs" dxfId="10796" priority="3324" stopIfTrue="1" operator="equal">
      <formula>"C"</formula>
    </cfRule>
    <cfRule type="cellIs" dxfId="10795" priority="3325" stopIfTrue="1" operator="equal">
      <formula>"B"</formula>
    </cfRule>
    <cfRule type="cellIs" dxfId="10794" priority="3326" stopIfTrue="1" operator="equal">
      <formula>"A"</formula>
    </cfRule>
  </conditionalFormatting>
  <conditionalFormatting sqref="C276 C288:C290 C295:C297 C278:C279 C281:C283">
    <cfRule type="cellIs" dxfId="10793" priority="3585" stopIfTrue="1" operator="equal">
      <formula>"Protection"</formula>
    </cfRule>
    <cfRule type="cellIs" dxfId="10792" priority="3586" stopIfTrue="1" operator="equal">
      <formula>"Convicted"</formula>
    </cfRule>
    <cfRule type="cellIs" dxfId="10791" priority="3587" stopIfTrue="1" operator="equal">
      <formula>"C Remand"</formula>
    </cfRule>
    <cfRule type="cellIs" dxfId="10790" priority="3588" stopIfTrue="1" operator="equal">
      <formula>"Convicted"</formula>
    </cfRule>
    <cfRule type="cellIs" priority="3589" stopIfTrue="1" operator="equal">
      <formula>"E Kids"</formula>
    </cfRule>
    <cfRule type="cellIs" dxfId="10789" priority="3590" stopIfTrue="1" operator="equal">
      <formula>"Kids"</formula>
    </cfRule>
    <cfRule type="cellIs" dxfId="10788" priority="3591" stopIfTrue="1" operator="equal">
      <formula>"Convicted"</formula>
    </cfRule>
    <cfRule type="cellIs" dxfId="10787" priority="3593" stopIfTrue="1" operator="equal">
      <formula>"A / B &amp; D Remand"</formula>
    </cfRule>
    <cfRule type="cellIs" dxfId="10786" priority="3594" stopIfTrue="1" operator="equal">
      <formula>"C Remand "</formula>
    </cfRule>
  </conditionalFormatting>
  <conditionalFormatting sqref="C276 C288:C291 C295:C298 C278:C279 C281:C284">
    <cfRule type="cellIs" dxfId="10785" priority="3592" stopIfTrue="1" operator="equal">
      <formula>"Protection"</formula>
    </cfRule>
  </conditionalFormatting>
  <conditionalFormatting sqref="C276 M276 C288:C291 C295:C298 C278:C279 C281:C284">
    <cfRule type="cellIs" dxfId="10784" priority="3527" stopIfTrue="1" operator="equal">
      <formula>"A / B &amp; D Remand"</formula>
    </cfRule>
  </conditionalFormatting>
  <conditionalFormatting sqref="C277">
    <cfRule type="cellIs" dxfId="10783" priority="3299" stopIfTrue="1" operator="equal">
      <formula>"D"</formula>
    </cfRule>
    <cfRule type="cellIs" dxfId="10782" priority="3300" stopIfTrue="1" operator="equal">
      <formula>"E/DSL/LH"</formula>
    </cfRule>
    <cfRule type="cellIs" priority="3301" stopIfTrue="1" operator="equal">
      <formula>"E Kids"</formula>
    </cfRule>
    <cfRule type="cellIs" dxfId="10781" priority="3302" stopIfTrue="1" operator="equal">
      <formula>"KIDS"</formula>
    </cfRule>
    <cfRule type="cellIs" dxfId="10780" priority="3303" stopIfTrue="1" operator="equal">
      <formula>"C"</formula>
    </cfRule>
    <cfRule type="cellIs" dxfId="10779" priority="3304" stopIfTrue="1" operator="equal">
      <formula>"B"</formula>
    </cfRule>
    <cfRule type="cellIs" dxfId="10778" priority="3305" stopIfTrue="1" operator="equal">
      <formula>"A"</formula>
    </cfRule>
  </conditionalFormatting>
  <conditionalFormatting sqref="C280">
    <cfRule type="cellIs" dxfId="10777" priority="3285" stopIfTrue="1" operator="equal">
      <formula>"D"</formula>
    </cfRule>
    <cfRule type="cellIs" dxfId="10776" priority="3286" stopIfTrue="1" operator="equal">
      <formula>"E/DSL/LH"</formula>
    </cfRule>
    <cfRule type="cellIs" priority="3287" stopIfTrue="1" operator="equal">
      <formula>"E Kids"</formula>
    </cfRule>
    <cfRule type="cellIs" dxfId="10775" priority="3288" stopIfTrue="1" operator="equal">
      <formula>"KIDS"</formula>
    </cfRule>
    <cfRule type="cellIs" dxfId="10774" priority="3289" stopIfTrue="1" operator="equal">
      <formula>"C"</formula>
    </cfRule>
    <cfRule type="cellIs" dxfId="10773" priority="3290" stopIfTrue="1" operator="equal">
      <formula>"B"</formula>
    </cfRule>
    <cfRule type="cellIs" dxfId="10772" priority="3291" stopIfTrue="1" operator="equal">
      <formula>"A"</formula>
    </cfRule>
  </conditionalFormatting>
  <conditionalFormatting sqref="C284 C291 C298">
    <cfRule type="cellIs" dxfId="10771" priority="3595" stopIfTrue="1" operator="equal">
      <formula>"Convicted"</formula>
    </cfRule>
    <cfRule type="cellIs" dxfId="10770" priority="3596" stopIfTrue="1" operator="equal">
      <formula>"C Remand"</formula>
    </cfRule>
    <cfRule type="cellIs" priority="3598" stopIfTrue="1" operator="equal">
      <formula>"E Kids"</formula>
    </cfRule>
    <cfRule type="cellIs" dxfId="10769" priority="3599" stopIfTrue="1" operator="equal">
      <formula>"Kids"</formula>
    </cfRule>
    <cfRule type="cellIs" dxfId="10768" priority="3600" stopIfTrue="1" operator="equal">
      <formula>"Convicted"</formula>
    </cfRule>
    <cfRule type="cellIs" dxfId="10767" priority="3601" stopIfTrue="1" operator="equal">
      <formula>"Protection"</formula>
    </cfRule>
    <cfRule type="cellIs" dxfId="10766" priority="3603" stopIfTrue="1" operator="equal">
      <formula>"C Remand "</formula>
    </cfRule>
  </conditionalFormatting>
  <conditionalFormatting sqref="C284 I278:J281 I288:J290 C291 I292:J293 C298 I295:J297 I283:J286">
    <cfRule type="cellIs" dxfId="10765" priority="3597" stopIfTrue="1" operator="equal">
      <formula>"Convicted"</formula>
    </cfRule>
  </conditionalFormatting>
  <conditionalFormatting sqref="C284">
    <cfRule type="cellIs" dxfId="10764" priority="3263" stopIfTrue="1" operator="equal">
      <formula>"D"</formula>
    </cfRule>
    <cfRule type="cellIs" dxfId="10763" priority="3264" stopIfTrue="1" operator="equal">
      <formula>"E/DSL/LH"</formula>
    </cfRule>
    <cfRule type="cellIs" priority="3265" stopIfTrue="1" operator="equal">
      <formula>"E Kids"</formula>
    </cfRule>
    <cfRule type="cellIs" dxfId="10762" priority="3266" stopIfTrue="1" operator="equal">
      <formula>"KIDS"</formula>
    </cfRule>
    <cfRule type="cellIs" dxfId="10761" priority="3267" stopIfTrue="1" operator="equal">
      <formula>"C"</formula>
    </cfRule>
    <cfRule type="cellIs" dxfId="10760" priority="3268" stopIfTrue="1" operator="equal">
      <formula>"B"</formula>
    </cfRule>
    <cfRule type="cellIs" dxfId="10759" priority="3269" stopIfTrue="1" operator="equal">
      <formula>"A"</formula>
    </cfRule>
  </conditionalFormatting>
  <conditionalFormatting sqref="C284:C285 C291:C292 C298">
    <cfRule type="cellIs" dxfId="10758" priority="3602" stopIfTrue="1" operator="equal">
      <formula>"A / B &amp; D Remand"</formula>
    </cfRule>
  </conditionalFormatting>
  <conditionalFormatting sqref="C285 C292">
    <cfRule type="cellIs" dxfId="10757" priority="3604" stopIfTrue="1" operator="equal">
      <formula>"Protection"</formula>
    </cfRule>
    <cfRule type="cellIs" dxfId="10756" priority="3605" stopIfTrue="1" operator="equal">
      <formula>"Convicted"</formula>
    </cfRule>
    <cfRule type="cellIs" dxfId="10755" priority="3606" stopIfTrue="1" operator="equal">
      <formula>"C Remand"</formula>
    </cfRule>
    <cfRule type="cellIs" priority="3608" stopIfTrue="1" operator="equal">
      <formula>"E Kids"</formula>
    </cfRule>
    <cfRule type="cellIs" dxfId="10754" priority="3609" stopIfTrue="1" operator="equal">
      <formula>"Kids"</formula>
    </cfRule>
    <cfRule type="cellIs" dxfId="10753" priority="3610" stopIfTrue="1" operator="equal">
      <formula>"Convicted"</formula>
    </cfRule>
    <cfRule type="cellIs" dxfId="10752" priority="3611" stopIfTrue="1" operator="equal">
      <formula>"Protection"</formula>
    </cfRule>
    <cfRule type="cellIs" dxfId="10751" priority="3613" stopIfTrue="1" operator="equal">
      <formula>"C Remand "</formula>
    </cfRule>
  </conditionalFormatting>
  <conditionalFormatting sqref="C285 M285:M287 C292 I294:J294 M292:M293">
    <cfRule type="cellIs" dxfId="10750" priority="3607" stopIfTrue="1" operator="equal">
      <formula>"Convicted"</formula>
    </cfRule>
  </conditionalFormatting>
  <conditionalFormatting sqref="C285:C286 C292:C293">
    <cfRule type="cellIs" dxfId="10749" priority="3612" stopIfTrue="1" operator="equal">
      <formula>"A / B &amp; D Remand"</formula>
    </cfRule>
  </conditionalFormatting>
  <conditionalFormatting sqref="C286 C293">
    <cfRule type="cellIs" dxfId="10748" priority="3614" stopIfTrue="1" operator="equal">
      <formula>"Protection"</formula>
    </cfRule>
    <cfRule type="cellIs" dxfId="10747" priority="3615" stopIfTrue="1" operator="equal">
      <formula>"Convicted"</formula>
    </cfRule>
    <cfRule type="cellIs" dxfId="10746" priority="3616" stopIfTrue="1" operator="equal">
      <formula>"C Remand"</formula>
    </cfRule>
    <cfRule type="cellIs" dxfId="10745" priority="3617" stopIfTrue="1" operator="equal">
      <formula>"Convicted"</formula>
    </cfRule>
    <cfRule type="cellIs" priority="3618" stopIfTrue="1" operator="equal">
      <formula>"E Kids"</formula>
    </cfRule>
    <cfRule type="cellIs" dxfId="10744" priority="3619" stopIfTrue="1" operator="equal">
      <formula>"Kids"</formula>
    </cfRule>
    <cfRule type="cellIs" dxfId="10743" priority="3620" stopIfTrue="1" operator="equal">
      <formula>"Convicted"</formula>
    </cfRule>
    <cfRule type="cellIs" dxfId="10742" priority="3621" stopIfTrue="1" operator="equal">
      <formula>"Protection"</formula>
    </cfRule>
    <cfRule type="cellIs" dxfId="10741" priority="3623" stopIfTrue="1" operator="equal">
      <formula>"C Remand "</formula>
    </cfRule>
  </conditionalFormatting>
  <conditionalFormatting sqref="C286:C287 C293:C294 C273:C274">
    <cfRule type="cellIs" dxfId="10740" priority="3622" stopIfTrue="1" operator="equal">
      <formula>"A / B &amp; D Remand"</formula>
    </cfRule>
  </conditionalFormatting>
  <conditionalFormatting sqref="C287 C294 C273:C274">
    <cfRule type="cellIs" dxfId="10739" priority="3624" stopIfTrue="1" operator="equal">
      <formula>"Protection"</formula>
    </cfRule>
    <cfRule type="cellIs" dxfId="10738" priority="3625" stopIfTrue="1" operator="equal">
      <formula>"Convicted"</formula>
    </cfRule>
    <cfRule type="cellIs" dxfId="10737" priority="3626" stopIfTrue="1" operator="equal">
      <formula>"C Remand"</formula>
    </cfRule>
    <cfRule type="cellIs" priority="3628" stopIfTrue="1" operator="equal">
      <formula>"E Kids"</formula>
    </cfRule>
    <cfRule type="cellIs" dxfId="10736" priority="3629" stopIfTrue="1" operator="equal">
      <formula>"Kids"</formula>
    </cfRule>
    <cfRule type="cellIs" dxfId="10735" priority="3630" stopIfTrue="1" operator="equal">
      <formula>"Convicted"</formula>
    </cfRule>
    <cfRule type="cellIs" dxfId="10734" priority="3631" stopIfTrue="1" operator="equal">
      <formula>"Protection"</formula>
    </cfRule>
    <cfRule type="cellIs" dxfId="10733" priority="3632" stopIfTrue="1" operator="equal">
      <formula>"A / B &amp; D Remand"</formula>
    </cfRule>
    <cfRule type="cellIs" dxfId="10732" priority="3633" stopIfTrue="1" operator="equal">
      <formula>"C Remand "</formula>
    </cfRule>
  </conditionalFormatting>
  <conditionalFormatting sqref="C287 C294 G276 G282:G286 G288 G292:G296 G298 G290 C273:C274 G278:G279">
    <cfRule type="cellIs" dxfId="10731" priority="3627" stopIfTrue="1" operator="equal">
      <formula>"Convicted"</formula>
    </cfRule>
  </conditionalFormatting>
  <conditionalFormatting sqref="C299">
    <cfRule type="cellIs" dxfId="10730" priority="18212" stopIfTrue="1" operator="equal">
      <formula>"Protection"</formula>
    </cfRule>
    <cfRule type="cellIs" dxfId="10729" priority="18213" stopIfTrue="1" operator="equal">
      <formula>"A / B &amp; D Remand"</formula>
    </cfRule>
    <cfRule type="cellIs" dxfId="10728" priority="18214" stopIfTrue="1" operator="equal">
      <formula>"C Remand "</formula>
    </cfRule>
    <cfRule type="cellIs" dxfId="10727" priority="18215" stopIfTrue="1" operator="equal">
      <formula>"A / B &amp; D Remand"</formula>
    </cfRule>
    <cfRule type="cellIs" dxfId="10726" priority="18217" stopIfTrue="1" operator="equal">
      <formula>"Convicted"</formula>
    </cfRule>
    <cfRule type="cellIs" dxfId="10725" priority="18218" stopIfTrue="1" operator="equal">
      <formula>"C Remand"</formula>
    </cfRule>
    <cfRule type="cellIs" dxfId="10724" priority="18219" stopIfTrue="1" operator="equal">
      <formula>"Convicted"</formula>
    </cfRule>
  </conditionalFormatting>
  <conditionalFormatting sqref="C299:C300">
    <cfRule type="cellIs" dxfId="10723" priority="18210" stopIfTrue="1" operator="equal">
      <formula>"Kids"</formula>
    </cfRule>
    <cfRule type="cellIs" dxfId="10722" priority="18211" stopIfTrue="1" operator="equal">
      <formula>"Convicted"</formula>
    </cfRule>
    <cfRule type="cellIs" dxfId="10721" priority="18216" stopIfTrue="1" operator="equal">
      <formula>"Protection"</formula>
    </cfRule>
  </conditionalFormatting>
  <conditionalFormatting sqref="C300">
    <cfRule type="cellIs" dxfId="10720" priority="18220" stopIfTrue="1" operator="equal">
      <formula>"A / B &amp; D Remand"</formula>
    </cfRule>
    <cfRule type="cellIs" dxfId="10719" priority="18221" stopIfTrue="1" operator="equal">
      <formula>"C Remand "</formula>
    </cfRule>
    <cfRule type="cellIs" dxfId="10718" priority="18222" stopIfTrue="1" operator="equal">
      <formula>"A / B &amp; D Remand"</formula>
    </cfRule>
    <cfRule type="cellIs" dxfId="10717" priority="18223" stopIfTrue="1" operator="equal">
      <formula>"Protection"</formula>
    </cfRule>
    <cfRule type="cellIs" dxfId="10716" priority="18224" stopIfTrue="1" operator="equal">
      <formula>"Convicted"</formula>
    </cfRule>
    <cfRule type="cellIs" dxfId="10715" priority="18225" stopIfTrue="1" operator="equal">
      <formula>"C Remand"</formula>
    </cfRule>
    <cfRule type="cellIs" dxfId="10714" priority="18226" stopIfTrue="1" operator="equal">
      <formula>"Convicted"</formula>
    </cfRule>
  </conditionalFormatting>
  <conditionalFormatting sqref="C303">
    <cfRule type="cellIs" dxfId="10713" priority="2794" stopIfTrue="1" operator="equal">
      <formula>"D"</formula>
    </cfRule>
    <cfRule type="cellIs" dxfId="10712" priority="2795" stopIfTrue="1" operator="equal">
      <formula>"E/DSL/LH"</formula>
    </cfRule>
    <cfRule type="cellIs" priority="2796" stopIfTrue="1" operator="equal">
      <formula>"E Kids"</formula>
    </cfRule>
    <cfRule type="cellIs" dxfId="10711" priority="2797" stopIfTrue="1" operator="equal">
      <formula>"KIDS"</formula>
    </cfRule>
    <cfRule type="cellIs" dxfId="10710" priority="2798" stopIfTrue="1" operator="equal">
      <formula>"C"</formula>
    </cfRule>
    <cfRule type="cellIs" dxfId="10709" priority="2799" stopIfTrue="1" operator="equal">
      <formula>"B"</formula>
    </cfRule>
    <cfRule type="cellIs" dxfId="10708" priority="2800" stopIfTrue="1" operator="equal">
      <formula>"A"</formula>
    </cfRule>
  </conditionalFormatting>
  <conditionalFormatting sqref="C304 C316:C318 C323:C325 C306:C307 C309:C311">
    <cfRule type="cellIs" dxfId="10707" priority="3059" stopIfTrue="1" operator="equal">
      <formula>"Protection"</formula>
    </cfRule>
    <cfRule type="cellIs" dxfId="10706" priority="3060" stopIfTrue="1" operator="equal">
      <formula>"Convicted"</formula>
    </cfRule>
    <cfRule type="cellIs" dxfId="10705" priority="3061" stopIfTrue="1" operator="equal">
      <formula>"C Remand"</formula>
    </cfRule>
    <cfRule type="cellIs" dxfId="10704" priority="3062" stopIfTrue="1" operator="equal">
      <formula>"Convicted"</formula>
    </cfRule>
    <cfRule type="cellIs" priority="3063" stopIfTrue="1" operator="equal">
      <formula>"E Kids"</formula>
    </cfRule>
    <cfRule type="cellIs" dxfId="10703" priority="3064" stopIfTrue="1" operator="equal">
      <formula>"Kids"</formula>
    </cfRule>
    <cfRule type="cellIs" dxfId="10702" priority="3065" stopIfTrue="1" operator="equal">
      <formula>"Convicted"</formula>
    </cfRule>
    <cfRule type="cellIs" dxfId="10701" priority="3067" stopIfTrue="1" operator="equal">
      <formula>"A / B &amp; D Remand"</formula>
    </cfRule>
    <cfRule type="cellIs" dxfId="10700" priority="3068" stopIfTrue="1" operator="equal">
      <formula>"C Remand "</formula>
    </cfRule>
  </conditionalFormatting>
  <conditionalFormatting sqref="C304 C316:C319 C323:C326 C306:C307 C309:C312">
    <cfRule type="cellIs" dxfId="10699" priority="3066" stopIfTrue="1" operator="equal">
      <formula>"Protection"</formula>
    </cfRule>
  </conditionalFormatting>
  <conditionalFormatting sqref="C304 M304 C316:C319 C323:C326 C306:C307 C309:C312">
    <cfRule type="cellIs" dxfId="10698" priority="3001" stopIfTrue="1" operator="equal">
      <formula>"A / B &amp; D Remand"</formula>
    </cfRule>
  </conditionalFormatting>
  <conditionalFormatting sqref="C305">
    <cfRule type="cellIs" dxfId="10697" priority="2773" stopIfTrue="1" operator="equal">
      <formula>"D"</formula>
    </cfRule>
    <cfRule type="cellIs" dxfId="10696" priority="2774" stopIfTrue="1" operator="equal">
      <formula>"E/DSL/LH"</formula>
    </cfRule>
    <cfRule type="cellIs" priority="2775" stopIfTrue="1" operator="equal">
      <formula>"E Kids"</formula>
    </cfRule>
    <cfRule type="cellIs" dxfId="10695" priority="2776" stopIfTrue="1" operator="equal">
      <formula>"KIDS"</formula>
    </cfRule>
    <cfRule type="cellIs" dxfId="10694" priority="2777" stopIfTrue="1" operator="equal">
      <formula>"C"</formula>
    </cfRule>
    <cfRule type="cellIs" dxfId="10693" priority="2778" stopIfTrue="1" operator="equal">
      <formula>"B"</formula>
    </cfRule>
    <cfRule type="cellIs" dxfId="10692" priority="2779" stopIfTrue="1" operator="equal">
      <formula>"A"</formula>
    </cfRule>
  </conditionalFormatting>
  <conditionalFormatting sqref="C308">
    <cfRule type="cellIs" dxfId="10691" priority="2759" stopIfTrue="1" operator="equal">
      <formula>"D"</formula>
    </cfRule>
    <cfRule type="cellIs" dxfId="10690" priority="2760" stopIfTrue="1" operator="equal">
      <formula>"E/DSL/LH"</formula>
    </cfRule>
    <cfRule type="cellIs" priority="2761" stopIfTrue="1" operator="equal">
      <formula>"E Kids"</formula>
    </cfRule>
    <cfRule type="cellIs" dxfId="10689" priority="2762" stopIfTrue="1" operator="equal">
      <formula>"KIDS"</formula>
    </cfRule>
    <cfRule type="cellIs" dxfId="10688" priority="2763" stopIfTrue="1" operator="equal">
      <formula>"C"</formula>
    </cfRule>
    <cfRule type="cellIs" dxfId="10687" priority="2764" stopIfTrue="1" operator="equal">
      <formula>"B"</formula>
    </cfRule>
    <cfRule type="cellIs" dxfId="10686" priority="2765" stopIfTrue="1" operator="equal">
      <formula>"A"</formula>
    </cfRule>
  </conditionalFormatting>
  <conditionalFormatting sqref="C312 C319 C326">
    <cfRule type="cellIs" dxfId="10685" priority="3069" stopIfTrue="1" operator="equal">
      <formula>"Convicted"</formula>
    </cfRule>
    <cfRule type="cellIs" dxfId="10684" priority="3070" stopIfTrue="1" operator="equal">
      <formula>"C Remand"</formula>
    </cfRule>
    <cfRule type="cellIs" priority="3072" stopIfTrue="1" operator="equal">
      <formula>"E Kids"</formula>
    </cfRule>
    <cfRule type="cellIs" dxfId="10683" priority="3073" stopIfTrue="1" operator="equal">
      <formula>"Kids"</formula>
    </cfRule>
    <cfRule type="cellIs" dxfId="10682" priority="3074" stopIfTrue="1" operator="equal">
      <formula>"Convicted"</formula>
    </cfRule>
    <cfRule type="cellIs" dxfId="10681" priority="3075" stopIfTrue="1" operator="equal">
      <formula>"Protection"</formula>
    </cfRule>
    <cfRule type="cellIs" dxfId="10680" priority="3077" stopIfTrue="1" operator="equal">
      <formula>"C Remand "</formula>
    </cfRule>
  </conditionalFormatting>
  <conditionalFormatting sqref="C312 I306:J309 I316:J318 C319 I320:J321 C326 I323:J325 I311:J314">
    <cfRule type="cellIs" dxfId="10679" priority="3071" stopIfTrue="1" operator="equal">
      <formula>"Convicted"</formula>
    </cfRule>
  </conditionalFormatting>
  <conditionalFormatting sqref="C312">
    <cfRule type="cellIs" dxfId="10678" priority="2737" stopIfTrue="1" operator="equal">
      <formula>"D"</formula>
    </cfRule>
    <cfRule type="cellIs" dxfId="10677" priority="2738" stopIfTrue="1" operator="equal">
      <formula>"E/DSL/LH"</formula>
    </cfRule>
    <cfRule type="cellIs" priority="2739" stopIfTrue="1" operator="equal">
      <formula>"E Kids"</formula>
    </cfRule>
    <cfRule type="cellIs" dxfId="10676" priority="2740" stopIfTrue="1" operator="equal">
      <formula>"KIDS"</formula>
    </cfRule>
    <cfRule type="cellIs" dxfId="10675" priority="2741" stopIfTrue="1" operator="equal">
      <formula>"C"</formula>
    </cfRule>
    <cfRule type="cellIs" dxfId="10674" priority="2742" stopIfTrue="1" operator="equal">
      <formula>"B"</formula>
    </cfRule>
    <cfRule type="cellIs" dxfId="10673" priority="2743" stopIfTrue="1" operator="equal">
      <formula>"A"</formula>
    </cfRule>
  </conditionalFormatting>
  <conditionalFormatting sqref="C312:C313 C319:C320 C326">
    <cfRule type="cellIs" dxfId="10672" priority="3076" stopIfTrue="1" operator="equal">
      <formula>"A / B &amp; D Remand"</formula>
    </cfRule>
  </conditionalFormatting>
  <conditionalFormatting sqref="C313 C320">
    <cfRule type="cellIs" dxfId="10671" priority="3078" stopIfTrue="1" operator="equal">
      <formula>"Protection"</formula>
    </cfRule>
    <cfRule type="cellIs" dxfId="10670" priority="3079" stopIfTrue="1" operator="equal">
      <formula>"Convicted"</formula>
    </cfRule>
    <cfRule type="cellIs" dxfId="10669" priority="3080" stopIfTrue="1" operator="equal">
      <formula>"C Remand"</formula>
    </cfRule>
    <cfRule type="cellIs" priority="3082" stopIfTrue="1" operator="equal">
      <formula>"E Kids"</formula>
    </cfRule>
    <cfRule type="cellIs" dxfId="10668" priority="3083" stopIfTrue="1" operator="equal">
      <formula>"Kids"</formula>
    </cfRule>
    <cfRule type="cellIs" dxfId="10667" priority="3084" stopIfTrue="1" operator="equal">
      <formula>"Convicted"</formula>
    </cfRule>
    <cfRule type="cellIs" dxfId="10666" priority="3085" stopIfTrue="1" operator="equal">
      <formula>"Protection"</formula>
    </cfRule>
    <cfRule type="cellIs" dxfId="10665" priority="3087" stopIfTrue="1" operator="equal">
      <formula>"C Remand "</formula>
    </cfRule>
  </conditionalFormatting>
  <conditionalFormatting sqref="C313 M313:M315 C320 I322:J322 M320:M321">
    <cfRule type="cellIs" dxfId="10664" priority="3081" stopIfTrue="1" operator="equal">
      <formula>"Convicted"</formula>
    </cfRule>
  </conditionalFormatting>
  <conditionalFormatting sqref="C313:C314 C320:C321">
    <cfRule type="cellIs" dxfId="10663" priority="3086" stopIfTrue="1" operator="equal">
      <formula>"A / B &amp; D Remand"</formula>
    </cfRule>
  </conditionalFormatting>
  <conditionalFormatting sqref="C314 C321">
    <cfRule type="cellIs" dxfId="10662" priority="3088" stopIfTrue="1" operator="equal">
      <formula>"Protection"</formula>
    </cfRule>
    <cfRule type="cellIs" dxfId="10661" priority="3089" stopIfTrue="1" operator="equal">
      <formula>"Convicted"</formula>
    </cfRule>
    <cfRule type="cellIs" dxfId="10660" priority="3090" stopIfTrue="1" operator="equal">
      <formula>"C Remand"</formula>
    </cfRule>
    <cfRule type="cellIs" dxfId="10659" priority="3091" stopIfTrue="1" operator="equal">
      <formula>"Convicted"</formula>
    </cfRule>
    <cfRule type="cellIs" priority="3092" stopIfTrue="1" operator="equal">
      <formula>"E Kids"</formula>
    </cfRule>
    <cfRule type="cellIs" dxfId="10658" priority="3093" stopIfTrue="1" operator="equal">
      <formula>"Kids"</formula>
    </cfRule>
    <cfRule type="cellIs" dxfId="10657" priority="3094" stopIfTrue="1" operator="equal">
      <formula>"Convicted"</formula>
    </cfRule>
    <cfRule type="cellIs" dxfId="10656" priority="3095" stopIfTrue="1" operator="equal">
      <formula>"Protection"</formula>
    </cfRule>
    <cfRule type="cellIs" dxfId="10655" priority="3097" stopIfTrue="1" operator="equal">
      <formula>"C Remand "</formula>
    </cfRule>
  </conditionalFormatting>
  <conditionalFormatting sqref="C314:C315 C321:C322 C301:C302">
    <cfRule type="cellIs" dxfId="10654" priority="3096" stopIfTrue="1" operator="equal">
      <formula>"A / B &amp; D Remand"</formula>
    </cfRule>
  </conditionalFormatting>
  <conditionalFormatting sqref="C315 C322 C301:C302">
    <cfRule type="cellIs" dxfId="10653" priority="3098" stopIfTrue="1" operator="equal">
      <formula>"Protection"</formula>
    </cfRule>
    <cfRule type="cellIs" dxfId="10652" priority="3099" stopIfTrue="1" operator="equal">
      <formula>"Convicted"</formula>
    </cfRule>
    <cfRule type="cellIs" dxfId="10651" priority="3100" stopIfTrue="1" operator="equal">
      <formula>"C Remand"</formula>
    </cfRule>
    <cfRule type="cellIs" priority="3102" stopIfTrue="1" operator="equal">
      <formula>"E Kids"</formula>
    </cfRule>
    <cfRule type="cellIs" dxfId="10650" priority="3103" stopIfTrue="1" operator="equal">
      <formula>"Kids"</formula>
    </cfRule>
    <cfRule type="cellIs" dxfId="10649" priority="3104" stopIfTrue="1" operator="equal">
      <formula>"Convicted"</formula>
    </cfRule>
    <cfRule type="cellIs" dxfId="10648" priority="3105" stopIfTrue="1" operator="equal">
      <formula>"Protection"</formula>
    </cfRule>
    <cfRule type="cellIs" dxfId="10647" priority="3106" stopIfTrue="1" operator="equal">
      <formula>"A / B &amp; D Remand"</formula>
    </cfRule>
    <cfRule type="cellIs" dxfId="10646" priority="3107" stopIfTrue="1" operator="equal">
      <formula>"C Remand "</formula>
    </cfRule>
  </conditionalFormatting>
  <conditionalFormatting sqref="C315 C322 G304 G310:G314 G316 G320:G324 G326 G318 C301:C302 G306:G307">
    <cfRule type="cellIs" dxfId="10645" priority="3101" stopIfTrue="1" operator="equal">
      <formula>"Convicted"</formula>
    </cfRule>
  </conditionalFormatting>
  <conditionalFormatting sqref="C327 M327">
    <cfRule type="cellIs" dxfId="10644" priority="18551" stopIfTrue="1" operator="equal">
      <formula>"Convicted"</formula>
    </cfRule>
  </conditionalFormatting>
  <conditionalFormatting sqref="C327 M328 K327:M327">
    <cfRule type="cellIs" dxfId="10643" priority="18550" stopIfTrue="1" operator="equal">
      <formula>"Kids"</formula>
    </cfRule>
  </conditionalFormatting>
  <conditionalFormatting sqref="C327">
    <cfRule type="cellIs" dxfId="10642" priority="18584" stopIfTrue="1" operator="equal">
      <formula>"Protection"</formula>
    </cfRule>
    <cfRule type="cellIs" dxfId="10641" priority="18585" stopIfTrue="1" operator="equal">
      <formula>"A / B &amp; D Remand"</formula>
    </cfRule>
    <cfRule type="cellIs" dxfId="10640" priority="18586" stopIfTrue="1" operator="equal">
      <formula>"C Remand "</formula>
    </cfRule>
  </conditionalFormatting>
  <conditionalFormatting sqref="C327">
    <cfRule type="cellIs" dxfId="10639" priority="18587" stopIfTrue="1" operator="equal">
      <formula>"A / B &amp; D Remand"</formula>
    </cfRule>
    <cfRule type="cellIs" dxfId="10638" priority="18588" stopIfTrue="1" operator="equal">
      <formula>"Protection"</formula>
    </cfRule>
    <cfRule type="cellIs" dxfId="10637" priority="18589" stopIfTrue="1" operator="equal">
      <formula>"Convicted"</formula>
    </cfRule>
    <cfRule type="cellIs" dxfId="10636" priority="18590" stopIfTrue="1" operator="equal">
      <formula>"C Remand"</formula>
    </cfRule>
    <cfRule type="cellIs" dxfId="10635" priority="18591" stopIfTrue="1" operator="equal">
      <formula>"Convicted"</formula>
    </cfRule>
  </conditionalFormatting>
  <conditionalFormatting sqref="C328 C355">
    <cfRule type="cellIs" dxfId="10634" priority="17230" stopIfTrue="1" operator="equal">
      <formula>"Convicted"</formula>
    </cfRule>
  </conditionalFormatting>
  <conditionalFormatting sqref="C328">
    <cfRule type="cellIs" dxfId="10633" priority="17222" stopIfTrue="1" operator="equal">
      <formula>"Convicted"</formula>
    </cfRule>
    <cfRule type="cellIs" dxfId="10632" priority="17225" stopIfTrue="1" operator="equal">
      <formula>"Protection"</formula>
    </cfRule>
    <cfRule type="cellIs" dxfId="10631" priority="17226" stopIfTrue="1" operator="equal">
      <formula>"A / B &amp; D Remand"</formula>
    </cfRule>
    <cfRule type="cellIs" dxfId="10630" priority="17227" stopIfTrue="1" operator="equal">
      <formula>"C Remand "</formula>
    </cfRule>
    <cfRule type="cellIs" dxfId="10629" priority="17228" stopIfTrue="1" operator="equal">
      <formula>"A / B &amp; D Remand"</formula>
    </cfRule>
    <cfRule type="cellIs" dxfId="10628" priority="17229" stopIfTrue="1" operator="equal">
      <formula>"Protection"</formula>
    </cfRule>
    <cfRule type="cellIs" dxfId="10627" priority="17231" stopIfTrue="1" operator="equal">
      <formula>"C Remand"</formula>
    </cfRule>
    <cfRule type="cellIs" dxfId="10626" priority="17232" stopIfTrue="1" operator="equal">
      <formula>"Convicted"</formula>
    </cfRule>
  </conditionalFormatting>
  <conditionalFormatting sqref="C331">
    <cfRule type="cellIs" dxfId="10625" priority="2268" stopIfTrue="1" operator="equal">
      <formula>"D"</formula>
    </cfRule>
    <cfRule type="cellIs" dxfId="10624" priority="2269" stopIfTrue="1" operator="equal">
      <formula>"E/DSL/LH"</formula>
    </cfRule>
    <cfRule type="cellIs" priority="2270" stopIfTrue="1" operator="equal">
      <formula>"E Kids"</formula>
    </cfRule>
    <cfRule type="cellIs" dxfId="10623" priority="2271" stopIfTrue="1" operator="equal">
      <formula>"KIDS"</formula>
    </cfRule>
    <cfRule type="cellIs" dxfId="10622" priority="2272" stopIfTrue="1" operator="equal">
      <formula>"C"</formula>
    </cfRule>
    <cfRule type="cellIs" dxfId="10621" priority="2273" stopIfTrue="1" operator="equal">
      <formula>"B"</formula>
    </cfRule>
    <cfRule type="cellIs" dxfId="10620" priority="2274" stopIfTrue="1" operator="equal">
      <formula>"A"</formula>
    </cfRule>
  </conditionalFormatting>
  <conditionalFormatting sqref="C332 C344:C346 C351:C353 C334:C335 C337:C339">
    <cfRule type="cellIs" dxfId="10619" priority="2533" stopIfTrue="1" operator="equal">
      <formula>"Protection"</formula>
    </cfRule>
    <cfRule type="cellIs" dxfId="10618" priority="2534" stopIfTrue="1" operator="equal">
      <formula>"Convicted"</formula>
    </cfRule>
    <cfRule type="cellIs" dxfId="10617" priority="2535" stopIfTrue="1" operator="equal">
      <formula>"C Remand"</formula>
    </cfRule>
    <cfRule type="cellIs" dxfId="10616" priority="2536" stopIfTrue="1" operator="equal">
      <formula>"Convicted"</formula>
    </cfRule>
    <cfRule type="cellIs" priority="2537" stopIfTrue="1" operator="equal">
      <formula>"E Kids"</formula>
    </cfRule>
    <cfRule type="cellIs" dxfId="10615" priority="2538" stopIfTrue="1" operator="equal">
      <formula>"Kids"</formula>
    </cfRule>
    <cfRule type="cellIs" dxfId="10614" priority="2539" stopIfTrue="1" operator="equal">
      <formula>"Convicted"</formula>
    </cfRule>
    <cfRule type="cellIs" dxfId="10613" priority="2541" stopIfTrue="1" operator="equal">
      <formula>"A / B &amp; D Remand"</formula>
    </cfRule>
    <cfRule type="cellIs" dxfId="10612" priority="2542" stopIfTrue="1" operator="equal">
      <formula>"C Remand "</formula>
    </cfRule>
  </conditionalFormatting>
  <conditionalFormatting sqref="C332 C344:C347 C351:C354 C334:C335 C337:C340">
    <cfRule type="cellIs" dxfId="10611" priority="2540" stopIfTrue="1" operator="equal">
      <formula>"Protection"</formula>
    </cfRule>
  </conditionalFormatting>
  <conditionalFormatting sqref="C332 M332 C344:C347 C351:C354 C334:C335 C337:C340">
    <cfRule type="cellIs" dxfId="10610" priority="2475" stopIfTrue="1" operator="equal">
      <formula>"A / B &amp; D Remand"</formula>
    </cfRule>
  </conditionalFormatting>
  <conditionalFormatting sqref="C333">
    <cfRule type="cellIs" dxfId="10609" priority="2247" stopIfTrue="1" operator="equal">
      <formula>"D"</formula>
    </cfRule>
    <cfRule type="cellIs" dxfId="10608" priority="2248" stopIfTrue="1" operator="equal">
      <formula>"E/DSL/LH"</formula>
    </cfRule>
    <cfRule type="cellIs" priority="2249" stopIfTrue="1" operator="equal">
      <formula>"E Kids"</formula>
    </cfRule>
    <cfRule type="cellIs" dxfId="10607" priority="2250" stopIfTrue="1" operator="equal">
      <formula>"KIDS"</formula>
    </cfRule>
    <cfRule type="cellIs" dxfId="10606" priority="2251" stopIfTrue="1" operator="equal">
      <formula>"C"</formula>
    </cfRule>
    <cfRule type="cellIs" dxfId="10605" priority="2252" stopIfTrue="1" operator="equal">
      <formula>"B"</formula>
    </cfRule>
    <cfRule type="cellIs" dxfId="10604" priority="2253" stopIfTrue="1" operator="equal">
      <formula>"A"</formula>
    </cfRule>
  </conditionalFormatting>
  <conditionalFormatting sqref="C336">
    <cfRule type="cellIs" dxfId="10603" priority="2233" stopIfTrue="1" operator="equal">
      <formula>"D"</formula>
    </cfRule>
    <cfRule type="cellIs" dxfId="10602" priority="2234" stopIfTrue="1" operator="equal">
      <formula>"E/DSL/LH"</formula>
    </cfRule>
    <cfRule type="cellIs" priority="2235" stopIfTrue="1" operator="equal">
      <formula>"E Kids"</formula>
    </cfRule>
    <cfRule type="cellIs" dxfId="10601" priority="2236" stopIfTrue="1" operator="equal">
      <formula>"KIDS"</formula>
    </cfRule>
    <cfRule type="cellIs" dxfId="10600" priority="2237" stopIfTrue="1" operator="equal">
      <formula>"C"</formula>
    </cfRule>
    <cfRule type="cellIs" dxfId="10599" priority="2238" stopIfTrue="1" operator="equal">
      <formula>"B"</formula>
    </cfRule>
    <cfRule type="cellIs" dxfId="10598" priority="2239" stopIfTrue="1" operator="equal">
      <formula>"A"</formula>
    </cfRule>
  </conditionalFormatting>
  <conditionalFormatting sqref="C340 C347 C354">
    <cfRule type="cellIs" dxfId="10597" priority="2543" stopIfTrue="1" operator="equal">
      <formula>"Convicted"</formula>
    </cfRule>
    <cfRule type="cellIs" dxfId="10596" priority="2544" stopIfTrue="1" operator="equal">
      <formula>"C Remand"</formula>
    </cfRule>
    <cfRule type="cellIs" priority="2546" stopIfTrue="1" operator="equal">
      <formula>"E Kids"</formula>
    </cfRule>
    <cfRule type="cellIs" dxfId="10595" priority="2547" stopIfTrue="1" operator="equal">
      <formula>"Kids"</formula>
    </cfRule>
    <cfRule type="cellIs" dxfId="10594" priority="2548" stopIfTrue="1" operator="equal">
      <formula>"Convicted"</formula>
    </cfRule>
    <cfRule type="cellIs" dxfId="10593" priority="2549" stopIfTrue="1" operator="equal">
      <formula>"Protection"</formula>
    </cfRule>
    <cfRule type="cellIs" dxfId="10592" priority="2551" stopIfTrue="1" operator="equal">
      <formula>"C Remand "</formula>
    </cfRule>
  </conditionalFormatting>
  <conditionalFormatting sqref="C340 I334:J337 I344:J346 C347 I348:J349 C354 I351:J353 I339:J342">
    <cfRule type="cellIs" dxfId="10591" priority="2545" stopIfTrue="1" operator="equal">
      <formula>"Convicted"</formula>
    </cfRule>
  </conditionalFormatting>
  <conditionalFormatting sqref="C340">
    <cfRule type="cellIs" dxfId="10590" priority="2211" stopIfTrue="1" operator="equal">
      <formula>"D"</formula>
    </cfRule>
    <cfRule type="cellIs" dxfId="10589" priority="2212" stopIfTrue="1" operator="equal">
      <formula>"E/DSL/LH"</formula>
    </cfRule>
    <cfRule type="cellIs" priority="2213" stopIfTrue="1" operator="equal">
      <formula>"E Kids"</formula>
    </cfRule>
    <cfRule type="cellIs" dxfId="10588" priority="2214" stopIfTrue="1" operator="equal">
      <formula>"KIDS"</formula>
    </cfRule>
    <cfRule type="cellIs" dxfId="10587" priority="2215" stopIfTrue="1" operator="equal">
      <formula>"C"</formula>
    </cfRule>
    <cfRule type="cellIs" dxfId="10586" priority="2216" stopIfTrue="1" operator="equal">
      <formula>"B"</formula>
    </cfRule>
    <cfRule type="cellIs" dxfId="10585" priority="2217" stopIfTrue="1" operator="equal">
      <formula>"A"</formula>
    </cfRule>
  </conditionalFormatting>
  <conditionalFormatting sqref="C340:C341 C347:C348 C354">
    <cfRule type="cellIs" dxfId="10584" priority="2550" stopIfTrue="1" operator="equal">
      <formula>"A / B &amp; D Remand"</formula>
    </cfRule>
  </conditionalFormatting>
  <conditionalFormatting sqref="C341 C348">
    <cfRule type="cellIs" dxfId="10583" priority="2552" stopIfTrue="1" operator="equal">
      <formula>"Protection"</formula>
    </cfRule>
    <cfRule type="cellIs" dxfId="10582" priority="2553" stopIfTrue="1" operator="equal">
      <formula>"Convicted"</formula>
    </cfRule>
    <cfRule type="cellIs" dxfId="10581" priority="2554" stopIfTrue="1" operator="equal">
      <formula>"C Remand"</formula>
    </cfRule>
    <cfRule type="cellIs" priority="2556" stopIfTrue="1" operator="equal">
      <formula>"E Kids"</formula>
    </cfRule>
    <cfRule type="cellIs" dxfId="10580" priority="2557" stopIfTrue="1" operator="equal">
      <formula>"Kids"</formula>
    </cfRule>
    <cfRule type="cellIs" dxfId="10579" priority="2558" stopIfTrue="1" operator="equal">
      <formula>"Convicted"</formula>
    </cfRule>
    <cfRule type="cellIs" dxfId="10578" priority="2559" stopIfTrue="1" operator="equal">
      <formula>"Protection"</formula>
    </cfRule>
    <cfRule type="cellIs" dxfId="10577" priority="2561" stopIfTrue="1" operator="equal">
      <formula>"C Remand "</formula>
    </cfRule>
  </conditionalFormatting>
  <conditionalFormatting sqref="C341 M341:M343 C348 I350:J350 M348:M349">
    <cfRule type="cellIs" dxfId="10576" priority="2555" stopIfTrue="1" operator="equal">
      <formula>"Convicted"</formula>
    </cfRule>
  </conditionalFormatting>
  <conditionalFormatting sqref="C341:C342 C348:C349">
    <cfRule type="cellIs" dxfId="10575" priority="2560" stopIfTrue="1" operator="equal">
      <formula>"A / B &amp; D Remand"</formula>
    </cfRule>
  </conditionalFormatting>
  <conditionalFormatting sqref="C342 C349">
    <cfRule type="cellIs" dxfId="10574" priority="2562" stopIfTrue="1" operator="equal">
      <formula>"Protection"</formula>
    </cfRule>
    <cfRule type="cellIs" dxfId="10573" priority="2563" stopIfTrue="1" operator="equal">
      <formula>"Convicted"</formula>
    </cfRule>
    <cfRule type="cellIs" dxfId="10572" priority="2564" stopIfTrue="1" operator="equal">
      <formula>"C Remand"</formula>
    </cfRule>
    <cfRule type="cellIs" dxfId="10571" priority="2565" stopIfTrue="1" operator="equal">
      <formula>"Convicted"</formula>
    </cfRule>
    <cfRule type="cellIs" priority="2566" stopIfTrue="1" operator="equal">
      <formula>"E Kids"</formula>
    </cfRule>
    <cfRule type="cellIs" dxfId="10570" priority="2567" stopIfTrue="1" operator="equal">
      <formula>"Kids"</formula>
    </cfRule>
    <cfRule type="cellIs" dxfId="10569" priority="2568" stopIfTrue="1" operator="equal">
      <formula>"Convicted"</formula>
    </cfRule>
    <cfRule type="cellIs" dxfId="10568" priority="2569" stopIfTrue="1" operator="equal">
      <formula>"Protection"</formula>
    </cfRule>
    <cfRule type="cellIs" dxfId="10567" priority="2571" stopIfTrue="1" operator="equal">
      <formula>"C Remand "</formula>
    </cfRule>
  </conditionalFormatting>
  <conditionalFormatting sqref="C342:C343 C349:C350 C329:C330">
    <cfRule type="cellIs" dxfId="10566" priority="2570" stopIfTrue="1" operator="equal">
      <formula>"A / B &amp; D Remand"</formula>
    </cfRule>
  </conditionalFormatting>
  <conditionalFormatting sqref="C343 C350 C329:C330">
    <cfRule type="cellIs" dxfId="10565" priority="2572" stopIfTrue="1" operator="equal">
      <formula>"Protection"</formula>
    </cfRule>
    <cfRule type="cellIs" dxfId="10564" priority="2573" stopIfTrue="1" operator="equal">
      <formula>"Convicted"</formula>
    </cfRule>
    <cfRule type="cellIs" dxfId="10563" priority="2574" stopIfTrue="1" operator="equal">
      <formula>"C Remand"</formula>
    </cfRule>
    <cfRule type="cellIs" priority="2576" stopIfTrue="1" operator="equal">
      <formula>"E Kids"</formula>
    </cfRule>
    <cfRule type="cellIs" dxfId="10562" priority="2577" stopIfTrue="1" operator="equal">
      <formula>"Kids"</formula>
    </cfRule>
    <cfRule type="cellIs" dxfId="10561" priority="2578" stopIfTrue="1" operator="equal">
      <formula>"Convicted"</formula>
    </cfRule>
    <cfRule type="cellIs" dxfId="10560" priority="2579" stopIfTrue="1" operator="equal">
      <formula>"Protection"</formula>
    </cfRule>
    <cfRule type="cellIs" dxfId="10559" priority="2580" stopIfTrue="1" operator="equal">
      <formula>"A / B &amp; D Remand"</formula>
    </cfRule>
    <cfRule type="cellIs" dxfId="10558" priority="2581" stopIfTrue="1" operator="equal">
      <formula>"C Remand "</formula>
    </cfRule>
  </conditionalFormatting>
  <conditionalFormatting sqref="C343 C350 G332 G338:G342 G344 G348:G352 G354 G346 C329:C330 G334:G335">
    <cfRule type="cellIs" dxfId="10557" priority="2575" stopIfTrue="1" operator="equal">
      <formula>"Convicted"</formula>
    </cfRule>
  </conditionalFormatting>
  <conditionalFormatting sqref="C355">
    <cfRule type="cellIs" dxfId="10556" priority="17233" stopIfTrue="1" operator="equal">
      <formula>"Protection"</formula>
    </cfRule>
    <cfRule type="cellIs" dxfId="10555" priority="17234" stopIfTrue="1" operator="equal">
      <formula>"A / B &amp; D Remand"</formula>
    </cfRule>
    <cfRule type="cellIs" dxfId="10554" priority="17235" stopIfTrue="1" operator="equal">
      <formula>"C Remand "</formula>
    </cfRule>
    <cfRule type="cellIs" dxfId="10553" priority="17236" stopIfTrue="1" operator="equal">
      <formula>"A / B &amp; D Remand"</formula>
    </cfRule>
    <cfRule type="cellIs" dxfId="10552" priority="17237" stopIfTrue="1" operator="equal">
      <formula>"Protection"</formula>
    </cfRule>
    <cfRule type="cellIs" dxfId="10551" priority="17239" stopIfTrue="1" operator="equal">
      <formula>"C Remand"</formula>
    </cfRule>
    <cfRule type="cellIs" dxfId="10550" priority="17240" stopIfTrue="1" operator="equal">
      <formula>"Convicted"</formula>
    </cfRule>
  </conditionalFormatting>
  <conditionalFormatting sqref="C355:C356">
    <cfRule type="cellIs" dxfId="10549" priority="17238" stopIfTrue="1" operator="equal">
      <formula>"Convicted"</formula>
    </cfRule>
  </conditionalFormatting>
  <conditionalFormatting sqref="C356">
    <cfRule type="cellIs" dxfId="10548" priority="17246" stopIfTrue="1" operator="equal">
      <formula>"Convicted"</formula>
    </cfRule>
  </conditionalFormatting>
  <conditionalFormatting sqref="C356">
    <cfRule type="cellIs" dxfId="10547" priority="17241" stopIfTrue="1" operator="equal">
      <formula>"Protection"</formula>
    </cfRule>
    <cfRule type="cellIs" dxfId="10546" priority="17242" stopIfTrue="1" operator="equal">
      <formula>"A / B &amp; D Remand"</formula>
    </cfRule>
    <cfRule type="cellIs" dxfId="10545" priority="17243" stopIfTrue="1" operator="equal">
      <formula>"C Remand "</formula>
    </cfRule>
    <cfRule type="cellIs" dxfId="10544" priority="17244" stopIfTrue="1" operator="equal">
      <formula>"A / B &amp; D Remand"</formula>
    </cfRule>
    <cfRule type="cellIs" dxfId="10543" priority="17245" stopIfTrue="1" operator="equal">
      <formula>"Protection"</formula>
    </cfRule>
    <cfRule type="cellIs" dxfId="10542" priority="17247" stopIfTrue="1" operator="equal">
      <formula>"C Remand"</formula>
    </cfRule>
    <cfRule type="cellIs" dxfId="10541" priority="17248" stopIfTrue="1" operator="equal">
      <formula>"Convicted"</formula>
    </cfRule>
  </conditionalFormatting>
  <conditionalFormatting sqref="C359">
    <cfRule type="cellIs" dxfId="10540" priority="1742" stopIfTrue="1" operator="equal">
      <formula>"D"</formula>
    </cfRule>
    <cfRule type="cellIs" dxfId="10539" priority="1743" stopIfTrue="1" operator="equal">
      <formula>"E/DSL/LH"</formula>
    </cfRule>
    <cfRule type="cellIs" priority="1744" stopIfTrue="1" operator="equal">
      <formula>"E Kids"</formula>
    </cfRule>
    <cfRule type="cellIs" dxfId="10538" priority="1745" stopIfTrue="1" operator="equal">
      <formula>"KIDS"</formula>
    </cfRule>
    <cfRule type="cellIs" dxfId="10537" priority="1746" stopIfTrue="1" operator="equal">
      <formula>"C"</formula>
    </cfRule>
    <cfRule type="cellIs" dxfId="10536" priority="1747" stopIfTrue="1" operator="equal">
      <formula>"B"</formula>
    </cfRule>
    <cfRule type="cellIs" dxfId="10535" priority="1748" stopIfTrue="1" operator="equal">
      <formula>"A"</formula>
    </cfRule>
  </conditionalFormatting>
  <conditionalFormatting sqref="C360 C372:C374 C379:C381 C362:C363 C365:C367">
    <cfRule type="cellIs" dxfId="10534" priority="2007" stopIfTrue="1" operator="equal">
      <formula>"Protection"</formula>
    </cfRule>
    <cfRule type="cellIs" dxfId="10533" priority="2008" stopIfTrue="1" operator="equal">
      <formula>"Convicted"</formula>
    </cfRule>
    <cfRule type="cellIs" dxfId="10532" priority="2009" stopIfTrue="1" operator="equal">
      <formula>"C Remand"</formula>
    </cfRule>
    <cfRule type="cellIs" dxfId="10531" priority="2010" stopIfTrue="1" operator="equal">
      <formula>"Convicted"</formula>
    </cfRule>
    <cfRule type="cellIs" priority="2011" stopIfTrue="1" operator="equal">
      <formula>"E Kids"</formula>
    </cfRule>
    <cfRule type="cellIs" dxfId="10530" priority="2012" stopIfTrue="1" operator="equal">
      <formula>"Kids"</formula>
    </cfRule>
    <cfRule type="cellIs" dxfId="10529" priority="2013" stopIfTrue="1" operator="equal">
      <formula>"Convicted"</formula>
    </cfRule>
    <cfRule type="cellIs" dxfId="10528" priority="2015" stopIfTrue="1" operator="equal">
      <formula>"A / B &amp; D Remand"</formula>
    </cfRule>
    <cfRule type="cellIs" dxfId="10527" priority="2016" stopIfTrue="1" operator="equal">
      <formula>"C Remand "</formula>
    </cfRule>
  </conditionalFormatting>
  <conditionalFormatting sqref="C360 C372:C375 C379:C382 C362:C363 C365:C368">
    <cfRule type="cellIs" dxfId="10526" priority="2014" stopIfTrue="1" operator="equal">
      <formula>"Protection"</formula>
    </cfRule>
  </conditionalFormatting>
  <conditionalFormatting sqref="C360 M360 C372:C375 C379:C382 C362:C363 C365:C368">
    <cfRule type="cellIs" dxfId="10525" priority="1949" stopIfTrue="1" operator="equal">
      <formula>"A / B &amp; D Remand"</formula>
    </cfRule>
  </conditionalFormatting>
  <conditionalFormatting sqref="C361">
    <cfRule type="cellIs" dxfId="10524" priority="1721" stopIfTrue="1" operator="equal">
      <formula>"D"</formula>
    </cfRule>
    <cfRule type="cellIs" dxfId="10523" priority="1722" stopIfTrue="1" operator="equal">
      <formula>"E/DSL/LH"</formula>
    </cfRule>
    <cfRule type="cellIs" priority="1723" stopIfTrue="1" operator="equal">
      <formula>"E Kids"</formula>
    </cfRule>
    <cfRule type="cellIs" dxfId="10522" priority="1724" stopIfTrue="1" operator="equal">
      <formula>"KIDS"</formula>
    </cfRule>
    <cfRule type="cellIs" dxfId="10521" priority="1725" stopIfTrue="1" operator="equal">
      <formula>"C"</formula>
    </cfRule>
    <cfRule type="cellIs" dxfId="10520" priority="1726" stopIfTrue="1" operator="equal">
      <formula>"B"</formula>
    </cfRule>
    <cfRule type="cellIs" dxfId="10519" priority="1727" stopIfTrue="1" operator="equal">
      <formula>"A"</formula>
    </cfRule>
  </conditionalFormatting>
  <conditionalFormatting sqref="C364">
    <cfRule type="cellIs" dxfId="10518" priority="1707" stopIfTrue="1" operator="equal">
      <formula>"D"</formula>
    </cfRule>
    <cfRule type="cellIs" dxfId="10517" priority="1708" stopIfTrue="1" operator="equal">
      <formula>"E/DSL/LH"</formula>
    </cfRule>
    <cfRule type="cellIs" priority="1709" stopIfTrue="1" operator="equal">
      <formula>"E Kids"</formula>
    </cfRule>
    <cfRule type="cellIs" dxfId="10516" priority="1710" stopIfTrue="1" operator="equal">
      <formula>"KIDS"</formula>
    </cfRule>
    <cfRule type="cellIs" dxfId="10515" priority="1711" stopIfTrue="1" operator="equal">
      <formula>"C"</formula>
    </cfRule>
    <cfRule type="cellIs" dxfId="10514" priority="1712" stopIfTrue="1" operator="equal">
      <formula>"B"</formula>
    </cfRule>
    <cfRule type="cellIs" dxfId="10513" priority="1713" stopIfTrue="1" operator="equal">
      <formula>"A"</formula>
    </cfRule>
  </conditionalFormatting>
  <conditionalFormatting sqref="C368 C375 C382">
    <cfRule type="cellIs" dxfId="10512" priority="2017" stopIfTrue="1" operator="equal">
      <formula>"Convicted"</formula>
    </cfRule>
    <cfRule type="cellIs" dxfId="10511" priority="2018" stopIfTrue="1" operator="equal">
      <formula>"C Remand"</formula>
    </cfRule>
    <cfRule type="cellIs" priority="2020" stopIfTrue="1" operator="equal">
      <formula>"E Kids"</formula>
    </cfRule>
    <cfRule type="cellIs" dxfId="10510" priority="2021" stopIfTrue="1" operator="equal">
      <formula>"Kids"</formula>
    </cfRule>
    <cfRule type="cellIs" dxfId="10509" priority="2022" stopIfTrue="1" operator="equal">
      <formula>"Convicted"</formula>
    </cfRule>
    <cfRule type="cellIs" dxfId="10508" priority="2023" stopIfTrue="1" operator="equal">
      <formula>"Protection"</formula>
    </cfRule>
    <cfRule type="cellIs" dxfId="10507" priority="2025" stopIfTrue="1" operator="equal">
      <formula>"C Remand "</formula>
    </cfRule>
  </conditionalFormatting>
  <conditionalFormatting sqref="C368 I362:J365 I372:J374 C375 I376:J377 C382 I379:J381 I367:J370">
    <cfRule type="cellIs" dxfId="10506" priority="2019" stopIfTrue="1" operator="equal">
      <formula>"Convicted"</formula>
    </cfRule>
  </conditionalFormatting>
  <conditionalFormatting sqref="C368">
    <cfRule type="cellIs" dxfId="10505" priority="1685" stopIfTrue="1" operator="equal">
      <formula>"D"</formula>
    </cfRule>
    <cfRule type="cellIs" dxfId="10504" priority="1686" stopIfTrue="1" operator="equal">
      <formula>"E/DSL/LH"</formula>
    </cfRule>
    <cfRule type="cellIs" priority="1687" stopIfTrue="1" operator="equal">
      <formula>"E Kids"</formula>
    </cfRule>
    <cfRule type="cellIs" dxfId="10503" priority="1688" stopIfTrue="1" operator="equal">
      <formula>"KIDS"</formula>
    </cfRule>
    <cfRule type="cellIs" dxfId="10502" priority="1689" stopIfTrue="1" operator="equal">
      <formula>"C"</formula>
    </cfRule>
    <cfRule type="cellIs" dxfId="10501" priority="1690" stopIfTrue="1" operator="equal">
      <formula>"B"</formula>
    </cfRule>
    <cfRule type="cellIs" dxfId="10500" priority="1691" stopIfTrue="1" operator="equal">
      <formula>"A"</formula>
    </cfRule>
  </conditionalFormatting>
  <conditionalFormatting sqref="C368:C369 C375:C376 C382">
    <cfRule type="cellIs" dxfId="10499" priority="2024" stopIfTrue="1" operator="equal">
      <formula>"A / B &amp; D Remand"</formula>
    </cfRule>
  </conditionalFormatting>
  <conditionalFormatting sqref="C369 C376">
    <cfRule type="cellIs" dxfId="10498" priority="2026" stopIfTrue="1" operator="equal">
      <formula>"Protection"</formula>
    </cfRule>
    <cfRule type="cellIs" dxfId="10497" priority="2027" stopIfTrue="1" operator="equal">
      <formula>"Convicted"</formula>
    </cfRule>
    <cfRule type="cellIs" dxfId="10496" priority="2028" stopIfTrue="1" operator="equal">
      <formula>"C Remand"</formula>
    </cfRule>
    <cfRule type="cellIs" priority="2030" stopIfTrue="1" operator="equal">
      <formula>"E Kids"</formula>
    </cfRule>
    <cfRule type="cellIs" dxfId="10495" priority="2031" stopIfTrue="1" operator="equal">
      <formula>"Kids"</formula>
    </cfRule>
    <cfRule type="cellIs" dxfId="10494" priority="2032" stopIfTrue="1" operator="equal">
      <formula>"Convicted"</formula>
    </cfRule>
    <cfRule type="cellIs" dxfId="10493" priority="2033" stopIfTrue="1" operator="equal">
      <formula>"Protection"</formula>
    </cfRule>
    <cfRule type="cellIs" dxfId="10492" priority="2035" stopIfTrue="1" operator="equal">
      <formula>"C Remand "</formula>
    </cfRule>
  </conditionalFormatting>
  <conditionalFormatting sqref="C369 M369:M371 C376 I378:J378 M376:M377">
    <cfRule type="cellIs" dxfId="10491" priority="2029" stopIfTrue="1" operator="equal">
      <formula>"Convicted"</formula>
    </cfRule>
  </conditionalFormatting>
  <conditionalFormatting sqref="C369:C370 C376:C377">
    <cfRule type="cellIs" dxfId="10490" priority="2034" stopIfTrue="1" operator="equal">
      <formula>"A / B &amp; D Remand"</formula>
    </cfRule>
  </conditionalFormatting>
  <conditionalFormatting sqref="C370 C377">
    <cfRule type="cellIs" dxfId="10489" priority="2036" stopIfTrue="1" operator="equal">
      <formula>"Protection"</formula>
    </cfRule>
    <cfRule type="cellIs" dxfId="10488" priority="2037" stopIfTrue="1" operator="equal">
      <formula>"Convicted"</formula>
    </cfRule>
    <cfRule type="cellIs" dxfId="10487" priority="2038" stopIfTrue="1" operator="equal">
      <formula>"C Remand"</formula>
    </cfRule>
    <cfRule type="cellIs" dxfId="10486" priority="2039" stopIfTrue="1" operator="equal">
      <formula>"Convicted"</formula>
    </cfRule>
    <cfRule type="cellIs" priority="2040" stopIfTrue="1" operator="equal">
      <formula>"E Kids"</formula>
    </cfRule>
    <cfRule type="cellIs" dxfId="10485" priority="2041" stopIfTrue="1" operator="equal">
      <formula>"Kids"</formula>
    </cfRule>
    <cfRule type="cellIs" dxfId="10484" priority="2042" stopIfTrue="1" operator="equal">
      <formula>"Convicted"</formula>
    </cfRule>
    <cfRule type="cellIs" dxfId="10483" priority="2043" stopIfTrue="1" operator="equal">
      <formula>"Protection"</formula>
    </cfRule>
    <cfRule type="cellIs" dxfId="10482" priority="2045" stopIfTrue="1" operator="equal">
      <formula>"C Remand "</formula>
    </cfRule>
  </conditionalFormatting>
  <conditionalFormatting sqref="C370:C371 C377:C378 C357:C358">
    <cfRule type="cellIs" dxfId="10481" priority="2044" stopIfTrue="1" operator="equal">
      <formula>"A / B &amp; D Remand"</formula>
    </cfRule>
  </conditionalFormatting>
  <conditionalFormatting sqref="C371 C378 C357:C358">
    <cfRule type="cellIs" dxfId="10480" priority="2046" stopIfTrue="1" operator="equal">
      <formula>"Protection"</formula>
    </cfRule>
    <cfRule type="cellIs" dxfId="10479" priority="2047" stopIfTrue="1" operator="equal">
      <formula>"Convicted"</formula>
    </cfRule>
    <cfRule type="cellIs" dxfId="10478" priority="2048" stopIfTrue="1" operator="equal">
      <formula>"C Remand"</formula>
    </cfRule>
    <cfRule type="cellIs" priority="2050" stopIfTrue="1" operator="equal">
      <formula>"E Kids"</formula>
    </cfRule>
    <cfRule type="cellIs" dxfId="10477" priority="2051" stopIfTrue="1" operator="equal">
      <formula>"Kids"</formula>
    </cfRule>
    <cfRule type="cellIs" dxfId="10476" priority="2052" stopIfTrue="1" operator="equal">
      <formula>"Convicted"</formula>
    </cfRule>
    <cfRule type="cellIs" dxfId="10475" priority="2053" stopIfTrue="1" operator="equal">
      <formula>"Protection"</formula>
    </cfRule>
    <cfRule type="cellIs" dxfId="10474" priority="2054" stopIfTrue="1" operator="equal">
      <formula>"A / B &amp; D Remand"</formula>
    </cfRule>
    <cfRule type="cellIs" dxfId="10473" priority="2055" stopIfTrue="1" operator="equal">
      <formula>"C Remand "</formula>
    </cfRule>
  </conditionalFormatting>
  <conditionalFormatting sqref="C371 C378 G360 G366:G370 G372 G376:G380 G382 G374 C357:C358 G362:G363">
    <cfRule type="cellIs" dxfId="10472" priority="2049" stopIfTrue="1" operator="equal">
      <formula>"Convicted"</formula>
    </cfRule>
  </conditionalFormatting>
  <conditionalFormatting sqref="C383">
    <cfRule type="cellIs" dxfId="10471" priority="19190" stopIfTrue="1" operator="equal">
      <formula>"Kids"</formula>
    </cfRule>
    <cfRule type="cellIs" dxfId="10470" priority="19194" stopIfTrue="1" operator="equal">
      <formula>"C Remand "</formula>
    </cfRule>
    <cfRule type="cellIs" dxfId="10469" priority="19195" stopIfTrue="1" operator="equal">
      <formula>"A / B &amp; D Remand"</formula>
    </cfRule>
    <cfRule type="cellIs" dxfId="10468" priority="19196" stopIfTrue="1" operator="equal">
      <formula>"Protection"</formula>
    </cfRule>
    <cfRule type="cellIs" dxfId="10467" priority="19197" stopIfTrue="1" operator="equal">
      <formula>"Convicted"</formula>
    </cfRule>
    <cfRule type="cellIs" dxfId="10466" priority="19198" stopIfTrue="1" operator="equal">
      <formula>"C Remand"</formula>
    </cfRule>
    <cfRule type="cellIs" dxfId="10465" priority="19199" stopIfTrue="1" operator="equal">
      <formula>"Convicted"</formula>
    </cfRule>
  </conditionalFormatting>
  <conditionalFormatting sqref="C383:C384">
    <cfRule type="cellIs" dxfId="10464" priority="19191" stopIfTrue="1" operator="equal">
      <formula>"Convicted"</formula>
    </cfRule>
    <cfRule type="cellIs" dxfId="10463" priority="19192" stopIfTrue="1" operator="equal">
      <formula>"Protection"</formula>
    </cfRule>
    <cfRule type="cellIs" dxfId="10462" priority="19193" stopIfTrue="1" operator="equal">
      <formula>"A / B &amp; D Remand"</formula>
    </cfRule>
  </conditionalFormatting>
  <conditionalFormatting sqref="C384">
    <cfRule type="cellIs" dxfId="10461" priority="19005" stopIfTrue="1" operator="equal">
      <formula>"Kids"</formula>
    </cfRule>
    <cfRule type="cellIs" dxfId="10460" priority="19200" stopIfTrue="1" operator="equal">
      <formula>"C Remand "</formula>
    </cfRule>
    <cfRule type="cellIs" dxfId="10459" priority="19201" stopIfTrue="1" operator="equal">
      <formula>"A / B &amp; D Remand"</formula>
    </cfRule>
    <cfRule type="cellIs" dxfId="10458" priority="19202" stopIfTrue="1" operator="equal">
      <formula>"Protection"</formula>
    </cfRule>
    <cfRule type="cellIs" dxfId="10457" priority="19203" stopIfTrue="1" operator="equal">
      <formula>"Convicted"</formula>
    </cfRule>
    <cfRule type="cellIs" dxfId="10456" priority="19204" stopIfTrue="1" operator="equal">
      <formula>"C Remand"</formula>
    </cfRule>
    <cfRule type="cellIs" dxfId="10455" priority="19205" stopIfTrue="1" operator="equal">
      <formula>"Convicted"</formula>
    </cfRule>
  </conditionalFormatting>
  <conditionalFormatting sqref="C387">
    <cfRule type="cellIs" dxfId="10454" priority="1216" stopIfTrue="1" operator="equal">
      <formula>"D"</formula>
    </cfRule>
    <cfRule type="cellIs" dxfId="10453" priority="1217" stopIfTrue="1" operator="equal">
      <formula>"E/DSL/LH"</formula>
    </cfRule>
    <cfRule type="cellIs" priority="1218" stopIfTrue="1" operator="equal">
      <formula>"E Kids"</formula>
    </cfRule>
    <cfRule type="cellIs" dxfId="10452" priority="1219" stopIfTrue="1" operator="equal">
      <formula>"KIDS"</formula>
    </cfRule>
    <cfRule type="cellIs" dxfId="10451" priority="1220" stopIfTrue="1" operator="equal">
      <formula>"C"</formula>
    </cfRule>
    <cfRule type="cellIs" dxfId="10450" priority="1221" stopIfTrue="1" operator="equal">
      <formula>"B"</formula>
    </cfRule>
    <cfRule type="cellIs" dxfId="10449" priority="1222" stopIfTrue="1" operator="equal">
      <formula>"A"</formula>
    </cfRule>
  </conditionalFormatting>
  <conditionalFormatting sqref="C388 C400:C402 C407:C409 C390:C391 C393:C395">
    <cfRule type="cellIs" dxfId="10448" priority="1481" stopIfTrue="1" operator="equal">
      <formula>"Protection"</formula>
    </cfRule>
    <cfRule type="cellIs" dxfId="10447" priority="1482" stopIfTrue="1" operator="equal">
      <formula>"Convicted"</formula>
    </cfRule>
    <cfRule type="cellIs" dxfId="10446" priority="1483" stopIfTrue="1" operator="equal">
      <formula>"C Remand"</formula>
    </cfRule>
    <cfRule type="cellIs" dxfId="10445" priority="1484" stopIfTrue="1" operator="equal">
      <formula>"Convicted"</formula>
    </cfRule>
    <cfRule type="cellIs" priority="1485" stopIfTrue="1" operator="equal">
      <formula>"E Kids"</formula>
    </cfRule>
    <cfRule type="cellIs" dxfId="10444" priority="1486" stopIfTrue="1" operator="equal">
      <formula>"Kids"</formula>
    </cfRule>
    <cfRule type="cellIs" dxfId="10443" priority="1487" stopIfTrue="1" operator="equal">
      <formula>"Convicted"</formula>
    </cfRule>
    <cfRule type="cellIs" dxfId="10442" priority="1489" stopIfTrue="1" operator="equal">
      <formula>"A / B &amp; D Remand"</formula>
    </cfRule>
    <cfRule type="cellIs" dxfId="10441" priority="1490" stopIfTrue="1" operator="equal">
      <formula>"C Remand "</formula>
    </cfRule>
  </conditionalFormatting>
  <conditionalFormatting sqref="C388 C400:C403 C407:C410 C390:C391 C393:C396">
    <cfRule type="cellIs" dxfId="10440" priority="1488" stopIfTrue="1" operator="equal">
      <formula>"Protection"</formula>
    </cfRule>
  </conditionalFormatting>
  <conditionalFormatting sqref="C388 M388 C400:C403 C407:C410 C390:C391 C393:C396">
    <cfRule type="cellIs" dxfId="10439" priority="1423" stopIfTrue="1" operator="equal">
      <formula>"A / B &amp; D Remand"</formula>
    </cfRule>
  </conditionalFormatting>
  <conditionalFormatting sqref="C389">
    <cfRule type="cellIs" dxfId="10438" priority="1195" stopIfTrue="1" operator="equal">
      <formula>"D"</formula>
    </cfRule>
    <cfRule type="cellIs" dxfId="10437" priority="1196" stopIfTrue="1" operator="equal">
      <formula>"E/DSL/LH"</formula>
    </cfRule>
    <cfRule type="cellIs" priority="1197" stopIfTrue="1" operator="equal">
      <formula>"E Kids"</formula>
    </cfRule>
    <cfRule type="cellIs" dxfId="10436" priority="1198" stopIfTrue="1" operator="equal">
      <formula>"KIDS"</formula>
    </cfRule>
    <cfRule type="cellIs" dxfId="10435" priority="1199" stopIfTrue="1" operator="equal">
      <formula>"C"</formula>
    </cfRule>
    <cfRule type="cellIs" dxfId="10434" priority="1200" stopIfTrue="1" operator="equal">
      <formula>"B"</formula>
    </cfRule>
    <cfRule type="cellIs" dxfId="10433" priority="1201" stopIfTrue="1" operator="equal">
      <formula>"A"</formula>
    </cfRule>
  </conditionalFormatting>
  <conditionalFormatting sqref="C392">
    <cfRule type="cellIs" dxfId="10432" priority="1181" stopIfTrue="1" operator="equal">
      <formula>"D"</formula>
    </cfRule>
    <cfRule type="cellIs" dxfId="10431" priority="1182" stopIfTrue="1" operator="equal">
      <formula>"E/DSL/LH"</formula>
    </cfRule>
    <cfRule type="cellIs" priority="1183" stopIfTrue="1" operator="equal">
      <formula>"E Kids"</formula>
    </cfRule>
    <cfRule type="cellIs" dxfId="10430" priority="1184" stopIfTrue="1" operator="equal">
      <formula>"KIDS"</formula>
    </cfRule>
    <cfRule type="cellIs" dxfId="10429" priority="1185" stopIfTrue="1" operator="equal">
      <formula>"C"</formula>
    </cfRule>
    <cfRule type="cellIs" dxfId="10428" priority="1186" stopIfTrue="1" operator="equal">
      <formula>"B"</formula>
    </cfRule>
    <cfRule type="cellIs" dxfId="10427" priority="1187" stopIfTrue="1" operator="equal">
      <formula>"A"</formula>
    </cfRule>
  </conditionalFormatting>
  <conditionalFormatting sqref="C396 C403 C410">
    <cfRule type="cellIs" dxfId="10426" priority="1491" stopIfTrue="1" operator="equal">
      <formula>"Convicted"</formula>
    </cfRule>
    <cfRule type="cellIs" dxfId="10425" priority="1492" stopIfTrue="1" operator="equal">
      <formula>"C Remand"</formula>
    </cfRule>
    <cfRule type="cellIs" priority="1494" stopIfTrue="1" operator="equal">
      <formula>"E Kids"</formula>
    </cfRule>
    <cfRule type="cellIs" dxfId="10424" priority="1495" stopIfTrue="1" operator="equal">
      <formula>"Kids"</formula>
    </cfRule>
    <cfRule type="cellIs" dxfId="10423" priority="1496" stopIfTrue="1" operator="equal">
      <formula>"Convicted"</formula>
    </cfRule>
    <cfRule type="cellIs" dxfId="10422" priority="1497" stopIfTrue="1" operator="equal">
      <formula>"Protection"</formula>
    </cfRule>
    <cfRule type="cellIs" dxfId="10421" priority="1499" stopIfTrue="1" operator="equal">
      <formula>"C Remand "</formula>
    </cfRule>
  </conditionalFormatting>
  <conditionalFormatting sqref="C396 I390:J393 I400:J402 C403 I404:J405 C410 I407:J409 I395:J398">
    <cfRule type="cellIs" dxfId="10420" priority="1493" stopIfTrue="1" operator="equal">
      <formula>"Convicted"</formula>
    </cfRule>
  </conditionalFormatting>
  <conditionalFormatting sqref="C396">
    <cfRule type="cellIs" dxfId="10419" priority="1159" stopIfTrue="1" operator="equal">
      <formula>"D"</formula>
    </cfRule>
    <cfRule type="cellIs" dxfId="10418" priority="1160" stopIfTrue="1" operator="equal">
      <formula>"E/DSL/LH"</formula>
    </cfRule>
    <cfRule type="cellIs" priority="1161" stopIfTrue="1" operator="equal">
      <formula>"E Kids"</formula>
    </cfRule>
    <cfRule type="cellIs" dxfId="10417" priority="1162" stopIfTrue="1" operator="equal">
      <formula>"KIDS"</formula>
    </cfRule>
    <cfRule type="cellIs" dxfId="10416" priority="1163" stopIfTrue="1" operator="equal">
      <formula>"C"</formula>
    </cfRule>
    <cfRule type="cellIs" dxfId="10415" priority="1164" stopIfTrue="1" operator="equal">
      <formula>"B"</formula>
    </cfRule>
    <cfRule type="cellIs" dxfId="10414" priority="1165" stopIfTrue="1" operator="equal">
      <formula>"A"</formula>
    </cfRule>
  </conditionalFormatting>
  <conditionalFormatting sqref="C396:C397 C403:C404 C410">
    <cfRule type="cellIs" dxfId="10413" priority="1498" stopIfTrue="1" operator="equal">
      <formula>"A / B &amp; D Remand"</formula>
    </cfRule>
  </conditionalFormatting>
  <conditionalFormatting sqref="C397 C404">
    <cfRule type="cellIs" dxfId="10412" priority="1500" stopIfTrue="1" operator="equal">
      <formula>"Protection"</formula>
    </cfRule>
    <cfRule type="cellIs" dxfId="10411" priority="1501" stopIfTrue="1" operator="equal">
      <formula>"Convicted"</formula>
    </cfRule>
    <cfRule type="cellIs" dxfId="10410" priority="1502" stopIfTrue="1" operator="equal">
      <formula>"C Remand"</formula>
    </cfRule>
    <cfRule type="cellIs" priority="1504" stopIfTrue="1" operator="equal">
      <formula>"E Kids"</formula>
    </cfRule>
    <cfRule type="cellIs" dxfId="10409" priority="1505" stopIfTrue="1" operator="equal">
      <formula>"Kids"</formula>
    </cfRule>
    <cfRule type="cellIs" dxfId="10408" priority="1506" stopIfTrue="1" operator="equal">
      <formula>"Convicted"</formula>
    </cfRule>
    <cfRule type="cellIs" dxfId="10407" priority="1507" stopIfTrue="1" operator="equal">
      <formula>"Protection"</formula>
    </cfRule>
    <cfRule type="cellIs" dxfId="10406" priority="1509" stopIfTrue="1" operator="equal">
      <formula>"C Remand "</formula>
    </cfRule>
  </conditionalFormatting>
  <conditionalFormatting sqref="C397 M397:M399 C404 I406:J406 M404:M405">
    <cfRule type="cellIs" dxfId="10405" priority="1503" stopIfTrue="1" operator="equal">
      <formula>"Convicted"</formula>
    </cfRule>
  </conditionalFormatting>
  <conditionalFormatting sqref="C397:C398 C404:C405">
    <cfRule type="cellIs" dxfId="10404" priority="1508" stopIfTrue="1" operator="equal">
      <formula>"A / B &amp; D Remand"</formula>
    </cfRule>
  </conditionalFormatting>
  <conditionalFormatting sqref="C398 C405">
    <cfRule type="cellIs" dxfId="10403" priority="1510" stopIfTrue="1" operator="equal">
      <formula>"Protection"</formula>
    </cfRule>
    <cfRule type="cellIs" dxfId="10402" priority="1511" stopIfTrue="1" operator="equal">
      <formula>"Convicted"</formula>
    </cfRule>
    <cfRule type="cellIs" dxfId="10401" priority="1512" stopIfTrue="1" operator="equal">
      <formula>"C Remand"</formula>
    </cfRule>
    <cfRule type="cellIs" dxfId="10400" priority="1513" stopIfTrue="1" operator="equal">
      <formula>"Convicted"</formula>
    </cfRule>
    <cfRule type="cellIs" priority="1514" stopIfTrue="1" operator="equal">
      <formula>"E Kids"</formula>
    </cfRule>
    <cfRule type="cellIs" dxfId="10399" priority="1515" stopIfTrue="1" operator="equal">
      <formula>"Kids"</formula>
    </cfRule>
    <cfRule type="cellIs" dxfId="10398" priority="1516" stopIfTrue="1" operator="equal">
      <formula>"Convicted"</formula>
    </cfRule>
    <cfRule type="cellIs" dxfId="10397" priority="1517" stopIfTrue="1" operator="equal">
      <formula>"Protection"</formula>
    </cfRule>
    <cfRule type="cellIs" dxfId="10396" priority="1519" stopIfTrue="1" operator="equal">
      <formula>"C Remand "</formula>
    </cfRule>
  </conditionalFormatting>
  <conditionalFormatting sqref="C398:C399 C405:C406 C385:C386">
    <cfRule type="cellIs" dxfId="10395" priority="1518" stopIfTrue="1" operator="equal">
      <formula>"A / B &amp; D Remand"</formula>
    </cfRule>
  </conditionalFormatting>
  <conditionalFormatting sqref="C399 C406 C385:C386">
    <cfRule type="cellIs" dxfId="10394" priority="1520" stopIfTrue="1" operator="equal">
      <formula>"Protection"</formula>
    </cfRule>
    <cfRule type="cellIs" dxfId="10393" priority="1521" stopIfTrue="1" operator="equal">
      <formula>"Convicted"</formula>
    </cfRule>
    <cfRule type="cellIs" dxfId="10392" priority="1522" stopIfTrue="1" operator="equal">
      <formula>"C Remand"</formula>
    </cfRule>
    <cfRule type="cellIs" priority="1524" stopIfTrue="1" operator="equal">
      <formula>"E Kids"</formula>
    </cfRule>
    <cfRule type="cellIs" dxfId="10391" priority="1525" stopIfTrue="1" operator="equal">
      <formula>"Kids"</formula>
    </cfRule>
    <cfRule type="cellIs" dxfId="10390" priority="1526" stopIfTrue="1" operator="equal">
      <formula>"Convicted"</formula>
    </cfRule>
    <cfRule type="cellIs" dxfId="10389" priority="1527" stopIfTrue="1" operator="equal">
      <formula>"Protection"</formula>
    </cfRule>
    <cfRule type="cellIs" dxfId="10388" priority="1528" stopIfTrue="1" operator="equal">
      <formula>"A / B &amp; D Remand"</formula>
    </cfRule>
    <cfRule type="cellIs" dxfId="10387" priority="1529" stopIfTrue="1" operator="equal">
      <formula>"C Remand "</formula>
    </cfRule>
  </conditionalFormatting>
  <conditionalFormatting sqref="C399 C406 G388 G394:G398 G400 G404:G408 G410 G402 C385:C386 G390:G391">
    <cfRule type="cellIs" dxfId="10386" priority="1523" stopIfTrue="1" operator="equal">
      <formula>"Convicted"</formula>
    </cfRule>
  </conditionalFormatting>
  <conditionalFormatting sqref="C411 N413:N426">
    <cfRule type="cellIs" dxfId="10385" priority="19147" stopIfTrue="1" operator="equal">
      <formula>"KIDS"</formula>
    </cfRule>
  </conditionalFormatting>
  <conditionalFormatting sqref="C411">
    <cfRule type="cellIs" dxfId="10384" priority="19295" stopIfTrue="1" operator="equal">
      <formula>"Convicted"</formula>
    </cfRule>
    <cfRule type="cellIs" dxfId="10383" priority="19297" stopIfTrue="1" operator="equal">
      <formula>"Protection"</formula>
    </cfRule>
    <cfRule type="cellIs" dxfId="10382" priority="19300" stopIfTrue="1" operator="equal">
      <formula>"A / B &amp; D Remand"</formula>
    </cfRule>
    <cfRule type="cellIs" dxfId="10381" priority="19301" stopIfTrue="1" operator="equal">
      <formula>"C Remand "</formula>
    </cfRule>
    <cfRule type="cellIs" dxfId="10380" priority="19302" stopIfTrue="1" operator="equal">
      <formula>"A / B &amp; D Remand"</formula>
    </cfRule>
    <cfRule type="cellIs" dxfId="10379" priority="19303" stopIfTrue="1" operator="equal">
      <formula>"Protection"</formula>
    </cfRule>
    <cfRule type="cellIs" dxfId="10378" priority="19304" stopIfTrue="1" operator="equal">
      <formula>"Convicted"</formula>
    </cfRule>
    <cfRule type="cellIs" dxfId="10377" priority="19305" stopIfTrue="1" operator="equal">
      <formula>"C Remand"</formula>
    </cfRule>
    <cfRule type="cellIs" dxfId="10376" priority="19306" stopIfTrue="1" operator="equal">
      <formula>"Convicted"</formula>
    </cfRule>
  </conditionalFormatting>
  <conditionalFormatting sqref="C412">
    <cfRule type="cellIs" dxfId="10375" priority="19307" stopIfTrue="1" operator="equal">
      <formula>"Kids"</formula>
    </cfRule>
    <cfRule type="cellIs" dxfId="10374" priority="19308" stopIfTrue="1" operator="equal">
      <formula>"Convicted"</formula>
    </cfRule>
    <cfRule type="cellIs" dxfId="10373" priority="19309" stopIfTrue="1" operator="equal">
      <formula>"Protection"</formula>
    </cfRule>
    <cfRule type="cellIs" dxfId="10372" priority="19310" stopIfTrue="1" operator="equal">
      <formula>"A / B &amp; D Remand"</formula>
    </cfRule>
    <cfRule type="cellIs" dxfId="10371" priority="19311" stopIfTrue="1" operator="equal">
      <formula>"C Remand "</formula>
    </cfRule>
    <cfRule type="cellIs" dxfId="10370" priority="19312" stopIfTrue="1" operator="equal">
      <formula>"A / B &amp; D Remand"</formula>
    </cfRule>
    <cfRule type="cellIs" dxfId="10369" priority="19313" stopIfTrue="1" operator="equal">
      <formula>"Protection"</formula>
    </cfRule>
    <cfRule type="cellIs" dxfId="10368" priority="19314" stopIfTrue="1" operator="equal">
      <formula>"Convicted"</formula>
    </cfRule>
    <cfRule type="cellIs" dxfId="10367" priority="19315" stopIfTrue="1" operator="equal">
      <formula>"C Remand"</formula>
    </cfRule>
    <cfRule type="cellIs" dxfId="10366" priority="19316" stopIfTrue="1" operator="equal">
      <formula>"Convicted"</formula>
    </cfRule>
  </conditionalFormatting>
  <conditionalFormatting sqref="C415">
    <cfRule type="cellIs" dxfId="10365" priority="690" stopIfTrue="1" operator="equal">
      <formula>"D"</formula>
    </cfRule>
    <cfRule type="cellIs" dxfId="10364" priority="691" stopIfTrue="1" operator="equal">
      <formula>"E/DSL/LH"</formula>
    </cfRule>
    <cfRule type="cellIs" priority="692" stopIfTrue="1" operator="equal">
      <formula>"E Kids"</formula>
    </cfRule>
    <cfRule type="cellIs" dxfId="10363" priority="693" stopIfTrue="1" operator="equal">
      <formula>"KIDS"</formula>
    </cfRule>
    <cfRule type="cellIs" dxfId="10362" priority="694" stopIfTrue="1" operator="equal">
      <formula>"C"</formula>
    </cfRule>
    <cfRule type="cellIs" dxfId="10361" priority="695" stopIfTrue="1" operator="equal">
      <formula>"B"</formula>
    </cfRule>
    <cfRule type="cellIs" dxfId="10360" priority="696" stopIfTrue="1" operator="equal">
      <formula>"A"</formula>
    </cfRule>
  </conditionalFormatting>
  <conditionalFormatting sqref="C416 C428:C430 C435:C437 C418:C419 C421:C423">
    <cfRule type="cellIs" dxfId="10359" priority="955" stopIfTrue="1" operator="equal">
      <formula>"Protection"</formula>
    </cfRule>
    <cfRule type="cellIs" dxfId="10358" priority="956" stopIfTrue="1" operator="equal">
      <formula>"Convicted"</formula>
    </cfRule>
    <cfRule type="cellIs" dxfId="10357" priority="957" stopIfTrue="1" operator="equal">
      <formula>"C Remand"</formula>
    </cfRule>
    <cfRule type="cellIs" dxfId="10356" priority="958" stopIfTrue="1" operator="equal">
      <formula>"Convicted"</formula>
    </cfRule>
    <cfRule type="cellIs" priority="959" stopIfTrue="1" operator="equal">
      <formula>"E Kids"</formula>
    </cfRule>
    <cfRule type="cellIs" dxfId="10355" priority="960" stopIfTrue="1" operator="equal">
      <formula>"Kids"</formula>
    </cfRule>
    <cfRule type="cellIs" dxfId="10354" priority="961" stopIfTrue="1" operator="equal">
      <formula>"Convicted"</formula>
    </cfRule>
    <cfRule type="cellIs" dxfId="10353" priority="963" stopIfTrue="1" operator="equal">
      <formula>"A / B &amp; D Remand"</formula>
    </cfRule>
    <cfRule type="cellIs" dxfId="10352" priority="964" stopIfTrue="1" operator="equal">
      <formula>"C Remand "</formula>
    </cfRule>
  </conditionalFormatting>
  <conditionalFormatting sqref="C416 C428:C431 C435:C438 C418:C419 C421:C424">
    <cfRule type="cellIs" dxfId="10351" priority="962" stopIfTrue="1" operator="equal">
      <formula>"Protection"</formula>
    </cfRule>
  </conditionalFormatting>
  <conditionalFormatting sqref="C416 M416 C428:C431 C435:C438 C418:C419 C421:C424">
    <cfRule type="cellIs" dxfId="10350" priority="897" stopIfTrue="1" operator="equal">
      <formula>"A / B &amp; D Remand"</formula>
    </cfRule>
  </conditionalFormatting>
  <conditionalFormatting sqref="C417">
    <cfRule type="cellIs" dxfId="10349" priority="669" stopIfTrue="1" operator="equal">
      <formula>"D"</formula>
    </cfRule>
    <cfRule type="cellIs" dxfId="10348" priority="670" stopIfTrue="1" operator="equal">
      <formula>"E/DSL/LH"</formula>
    </cfRule>
    <cfRule type="cellIs" priority="671" stopIfTrue="1" operator="equal">
      <formula>"E Kids"</formula>
    </cfRule>
    <cfRule type="cellIs" dxfId="10347" priority="672" stopIfTrue="1" operator="equal">
      <formula>"KIDS"</formula>
    </cfRule>
    <cfRule type="cellIs" dxfId="10346" priority="673" stopIfTrue="1" operator="equal">
      <formula>"C"</formula>
    </cfRule>
    <cfRule type="cellIs" dxfId="10345" priority="674" stopIfTrue="1" operator="equal">
      <formula>"B"</formula>
    </cfRule>
    <cfRule type="cellIs" dxfId="10344" priority="675" stopIfTrue="1" operator="equal">
      <formula>"A"</formula>
    </cfRule>
  </conditionalFormatting>
  <conditionalFormatting sqref="C420">
    <cfRule type="cellIs" dxfId="10343" priority="655" stopIfTrue="1" operator="equal">
      <formula>"D"</formula>
    </cfRule>
    <cfRule type="cellIs" dxfId="10342" priority="656" stopIfTrue="1" operator="equal">
      <formula>"E/DSL/LH"</formula>
    </cfRule>
    <cfRule type="cellIs" priority="657" stopIfTrue="1" operator="equal">
      <formula>"E Kids"</formula>
    </cfRule>
    <cfRule type="cellIs" dxfId="10341" priority="658" stopIfTrue="1" operator="equal">
      <formula>"KIDS"</formula>
    </cfRule>
    <cfRule type="cellIs" dxfId="10340" priority="659" stopIfTrue="1" operator="equal">
      <formula>"C"</formula>
    </cfRule>
    <cfRule type="cellIs" dxfId="10339" priority="660" stopIfTrue="1" operator="equal">
      <formula>"B"</formula>
    </cfRule>
    <cfRule type="cellIs" dxfId="10338" priority="661" stopIfTrue="1" operator="equal">
      <formula>"A"</formula>
    </cfRule>
  </conditionalFormatting>
  <conditionalFormatting sqref="C424 C431 C438">
    <cfRule type="cellIs" dxfId="10337" priority="965" stopIfTrue="1" operator="equal">
      <formula>"Convicted"</formula>
    </cfRule>
    <cfRule type="cellIs" dxfId="10336" priority="966" stopIfTrue="1" operator="equal">
      <formula>"C Remand"</formula>
    </cfRule>
    <cfRule type="cellIs" priority="968" stopIfTrue="1" operator="equal">
      <formula>"E Kids"</formula>
    </cfRule>
    <cfRule type="cellIs" dxfId="10335" priority="969" stopIfTrue="1" operator="equal">
      <formula>"Kids"</formula>
    </cfRule>
    <cfRule type="cellIs" dxfId="10334" priority="970" stopIfTrue="1" operator="equal">
      <formula>"Convicted"</formula>
    </cfRule>
    <cfRule type="cellIs" dxfId="10333" priority="971" stopIfTrue="1" operator="equal">
      <formula>"Protection"</formula>
    </cfRule>
    <cfRule type="cellIs" dxfId="10332" priority="973" stopIfTrue="1" operator="equal">
      <formula>"C Remand "</formula>
    </cfRule>
  </conditionalFormatting>
  <conditionalFormatting sqref="C424 I418:J421 I428:J430 C431 I432:J433 C438 I435:J437 I423:J426">
    <cfRule type="cellIs" dxfId="10331" priority="967" stopIfTrue="1" operator="equal">
      <formula>"Convicted"</formula>
    </cfRule>
  </conditionalFormatting>
  <conditionalFormatting sqref="C424">
    <cfRule type="cellIs" dxfId="10330" priority="633" stopIfTrue="1" operator="equal">
      <formula>"D"</formula>
    </cfRule>
    <cfRule type="cellIs" dxfId="10329" priority="634" stopIfTrue="1" operator="equal">
      <formula>"E/DSL/LH"</formula>
    </cfRule>
    <cfRule type="cellIs" priority="635" stopIfTrue="1" operator="equal">
      <formula>"E Kids"</formula>
    </cfRule>
    <cfRule type="cellIs" dxfId="10328" priority="636" stopIfTrue="1" operator="equal">
      <formula>"KIDS"</formula>
    </cfRule>
    <cfRule type="cellIs" dxfId="10327" priority="637" stopIfTrue="1" operator="equal">
      <formula>"C"</formula>
    </cfRule>
    <cfRule type="cellIs" dxfId="10326" priority="638" stopIfTrue="1" operator="equal">
      <formula>"B"</formula>
    </cfRule>
    <cfRule type="cellIs" dxfId="10325" priority="639" stopIfTrue="1" operator="equal">
      <formula>"A"</formula>
    </cfRule>
  </conditionalFormatting>
  <conditionalFormatting sqref="C424:C425 C431:C432 C438">
    <cfRule type="cellIs" dxfId="10324" priority="972" stopIfTrue="1" operator="equal">
      <formula>"A / B &amp; D Remand"</formula>
    </cfRule>
  </conditionalFormatting>
  <conditionalFormatting sqref="C425 C432">
    <cfRule type="cellIs" dxfId="10323" priority="974" stopIfTrue="1" operator="equal">
      <formula>"Protection"</formula>
    </cfRule>
    <cfRule type="cellIs" dxfId="10322" priority="975" stopIfTrue="1" operator="equal">
      <formula>"Convicted"</formula>
    </cfRule>
    <cfRule type="cellIs" dxfId="10321" priority="976" stopIfTrue="1" operator="equal">
      <formula>"C Remand"</formula>
    </cfRule>
    <cfRule type="cellIs" priority="978" stopIfTrue="1" operator="equal">
      <formula>"E Kids"</formula>
    </cfRule>
    <cfRule type="cellIs" dxfId="10320" priority="979" stopIfTrue="1" operator="equal">
      <formula>"Kids"</formula>
    </cfRule>
    <cfRule type="cellIs" dxfId="10319" priority="980" stopIfTrue="1" operator="equal">
      <formula>"Convicted"</formula>
    </cfRule>
    <cfRule type="cellIs" dxfId="10318" priority="981" stopIfTrue="1" operator="equal">
      <formula>"Protection"</formula>
    </cfRule>
    <cfRule type="cellIs" dxfId="10317" priority="983" stopIfTrue="1" operator="equal">
      <formula>"C Remand "</formula>
    </cfRule>
  </conditionalFormatting>
  <conditionalFormatting sqref="C425 M425:M427 C432 I434:J434 M432:M433">
    <cfRule type="cellIs" dxfId="10316" priority="977" stopIfTrue="1" operator="equal">
      <formula>"Convicted"</formula>
    </cfRule>
  </conditionalFormatting>
  <conditionalFormatting sqref="C425:C426 C432:C433">
    <cfRule type="cellIs" dxfId="10315" priority="982" stopIfTrue="1" operator="equal">
      <formula>"A / B &amp; D Remand"</formula>
    </cfRule>
  </conditionalFormatting>
  <conditionalFormatting sqref="C426 C433">
    <cfRule type="cellIs" dxfId="10314" priority="984" stopIfTrue="1" operator="equal">
      <formula>"Protection"</formula>
    </cfRule>
    <cfRule type="cellIs" dxfId="10313" priority="985" stopIfTrue="1" operator="equal">
      <formula>"Convicted"</formula>
    </cfRule>
    <cfRule type="cellIs" dxfId="10312" priority="986" stopIfTrue="1" operator="equal">
      <formula>"C Remand"</formula>
    </cfRule>
    <cfRule type="cellIs" dxfId="10311" priority="987" stopIfTrue="1" operator="equal">
      <formula>"Convicted"</formula>
    </cfRule>
    <cfRule type="cellIs" priority="988" stopIfTrue="1" operator="equal">
      <formula>"E Kids"</formula>
    </cfRule>
    <cfRule type="cellIs" dxfId="10310" priority="989" stopIfTrue="1" operator="equal">
      <formula>"Kids"</formula>
    </cfRule>
    <cfRule type="cellIs" dxfId="10309" priority="990" stopIfTrue="1" operator="equal">
      <formula>"Convicted"</formula>
    </cfRule>
    <cfRule type="cellIs" dxfId="10308" priority="991" stopIfTrue="1" operator="equal">
      <formula>"Protection"</formula>
    </cfRule>
    <cfRule type="cellIs" dxfId="10307" priority="993" stopIfTrue="1" operator="equal">
      <formula>"C Remand "</formula>
    </cfRule>
  </conditionalFormatting>
  <conditionalFormatting sqref="C426:C427 C433:C434 C413:C414">
    <cfRule type="cellIs" dxfId="10306" priority="992" stopIfTrue="1" operator="equal">
      <formula>"A / B &amp; D Remand"</formula>
    </cfRule>
  </conditionalFormatting>
  <conditionalFormatting sqref="C427 C434 C413:C414">
    <cfRule type="cellIs" dxfId="10305" priority="994" stopIfTrue="1" operator="equal">
      <formula>"Protection"</formula>
    </cfRule>
    <cfRule type="cellIs" dxfId="10304" priority="995" stopIfTrue="1" operator="equal">
      <formula>"Convicted"</formula>
    </cfRule>
    <cfRule type="cellIs" dxfId="10303" priority="996" stopIfTrue="1" operator="equal">
      <formula>"C Remand"</formula>
    </cfRule>
    <cfRule type="cellIs" priority="998" stopIfTrue="1" operator="equal">
      <formula>"E Kids"</formula>
    </cfRule>
    <cfRule type="cellIs" dxfId="10302" priority="999" stopIfTrue="1" operator="equal">
      <formula>"Kids"</formula>
    </cfRule>
    <cfRule type="cellIs" dxfId="10301" priority="1000" stopIfTrue="1" operator="equal">
      <formula>"Convicted"</formula>
    </cfRule>
    <cfRule type="cellIs" dxfId="10300" priority="1001" stopIfTrue="1" operator="equal">
      <formula>"Protection"</formula>
    </cfRule>
    <cfRule type="cellIs" dxfId="10299" priority="1002" stopIfTrue="1" operator="equal">
      <formula>"A / B &amp; D Remand"</formula>
    </cfRule>
    <cfRule type="cellIs" dxfId="10298" priority="1003" stopIfTrue="1" operator="equal">
      <formula>"C Remand "</formula>
    </cfRule>
  </conditionalFormatting>
  <conditionalFormatting sqref="C427 C434 G416 G422:G426 G428 G432:G436 G438 G430 C413:C414 G418:G419">
    <cfRule type="cellIs" dxfId="10297" priority="997" stopIfTrue="1" operator="equal">
      <formula>"Convicted"</formula>
    </cfRule>
  </conditionalFormatting>
  <conditionalFormatting sqref="C439 C446">
    <cfRule type="cellIs" dxfId="10296" priority="17964" stopIfTrue="1" operator="equal">
      <formula>"A / B &amp; D Remand"</formula>
    </cfRule>
    <cfRule type="cellIs" dxfId="10295" priority="17967" stopIfTrue="1" operator="equal">
      <formula>"Convicted"</formula>
    </cfRule>
    <cfRule type="cellIs" dxfId="10294" priority="17968" stopIfTrue="1" operator="equal">
      <formula>"C Remand"</formula>
    </cfRule>
    <cfRule type="cellIs" dxfId="10293" priority="17969" stopIfTrue="1" operator="equal">
      <formula>"Convicted"</formula>
    </cfRule>
    <cfRule type="cellIs" priority="17970" stopIfTrue="1" operator="equal">
      <formula>"E Kids"</formula>
    </cfRule>
    <cfRule type="cellIs" dxfId="10292" priority="17971" stopIfTrue="1" operator="equal">
      <formula>"Kids"</formula>
    </cfRule>
    <cfRule type="cellIs" dxfId="10291" priority="17972" stopIfTrue="1" operator="equal">
      <formula>"Convicted"</formula>
    </cfRule>
    <cfRule type="cellIs" dxfId="10290" priority="17973" stopIfTrue="1" operator="equal">
      <formula>"Protection"</formula>
    </cfRule>
    <cfRule type="cellIs" dxfId="10289" priority="17975" stopIfTrue="1" operator="equal">
      <formula>"C Remand "</formula>
    </cfRule>
  </conditionalFormatting>
  <conditionalFormatting sqref="C439 G445 C446">
    <cfRule type="cellIs" dxfId="10288" priority="17966" stopIfTrue="1" operator="equal">
      <formula>"Protection"</formula>
    </cfRule>
  </conditionalFormatting>
  <conditionalFormatting sqref="C439:C440 C446:C447">
    <cfRule type="cellIs" dxfId="10287" priority="17974" stopIfTrue="1" operator="equal">
      <formula>"A / B &amp; D Remand"</formula>
    </cfRule>
  </conditionalFormatting>
  <conditionalFormatting sqref="C440 C447">
    <cfRule type="cellIs" dxfId="10286" priority="17976" stopIfTrue="1" operator="equal">
      <formula>"Protection"</formula>
    </cfRule>
    <cfRule type="cellIs" dxfId="10285" priority="17977" stopIfTrue="1" operator="equal">
      <formula>"Convicted"</formula>
    </cfRule>
    <cfRule type="cellIs" dxfId="10284" priority="17978" stopIfTrue="1" operator="equal">
      <formula>"C Remand"</formula>
    </cfRule>
    <cfRule type="cellIs" dxfId="10283" priority="17979" stopIfTrue="1" operator="equal">
      <formula>"Convicted"</formula>
    </cfRule>
    <cfRule type="cellIs" priority="17980" stopIfTrue="1" operator="equal">
      <formula>"E Kids"</formula>
    </cfRule>
    <cfRule type="cellIs" dxfId="10282" priority="17981" stopIfTrue="1" operator="equal">
      <formula>"Kids"</formula>
    </cfRule>
    <cfRule type="cellIs" dxfId="10281" priority="17982" stopIfTrue="1" operator="equal">
      <formula>"Convicted"</formula>
    </cfRule>
    <cfRule type="cellIs" dxfId="10280" priority="17983" stopIfTrue="1" operator="equal">
      <formula>"Protection"</formula>
    </cfRule>
    <cfRule type="cellIs" dxfId="10279" priority="17984" stopIfTrue="1" operator="equal">
      <formula>"A / B &amp; D Remand"</formula>
    </cfRule>
    <cfRule type="cellIs" dxfId="10278" priority="17985" stopIfTrue="1" operator="equal">
      <formula>"C Remand "</formula>
    </cfRule>
  </conditionalFormatting>
  <conditionalFormatting sqref="C441">
    <cfRule type="cellIs" dxfId="10277" priority="17937" stopIfTrue="1" operator="equal">
      <formula>"Protection"</formula>
    </cfRule>
    <cfRule type="cellIs" dxfId="10276" priority="17938" stopIfTrue="1" operator="equal">
      <formula>"Convicted"</formula>
    </cfRule>
    <cfRule type="cellIs" dxfId="10275" priority="17939" stopIfTrue="1" operator="equal">
      <formula>"C Remand"</formula>
    </cfRule>
    <cfRule type="cellIs" dxfId="10274" priority="17940" stopIfTrue="1" operator="equal">
      <formula>"Convicted"</formula>
    </cfRule>
    <cfRule type="cellIs" priority="17941" stopIfTrue="1" operator="equal">
      <formula>"E Kids"</formula>
    </cfRule>
    <cfRule type="cellIs" dxfId="10273" priority="17942" stopIfTrue="1" operator="equal">
      <formula>"Kids"</formula>
    </cfRule>
    <cfRule type="cellIs" dxfId="10272" priority="17943" stopIfTrue="1" operator="equal">
      <formula>"Convicted"</formula>
    </cfRule>
    <cfRule type="cellIs" dxfId="10271" priority="17944" stopIfTrue="1" operator="equal">
      <formula>"Protection"</formula>
    </cfRule>
    <cfRule type="cellIs" dxfId="10270" priority="17946" stopIfTrue="1" operator="equal">
      <formula>"C Remand "</formula>
    </cfRule>
  </conditionalFormatting>
  <conditionalFormatting sqref="C441:C444">
    <cfRule type="cellIs" dxfId="10269" priority="17945" stopIfTrue="1" operator="equal">
      <formula>"A / B &amp; D Remand"</formula>
    </cfRule>
  </conditionalFormatting>
  <conditionalFormatting sqref="C442:C444">
    <cfRule type="cellIs" dxfId="10268" priority="17947" stopIfTrue="1" operator="equal">
      <formula>"Protection"</formula>
    </cfRule>
    <cfRule type="cellIs" dxfId="10267" priority="17948" stopIfTrue="1" operator="equal">
      <formula>"Convicted"</formula>
    </cfRule>
    <cfRule type="cellIs" dxfId="10266" priority="17949" stopIfTrue="1" operator="equal">
      <formula>"C Remand"</formula>
    </cfRule>
    <cfRule type="cellIs" dxfId="10265" priority="17950" stopIfTrue="1" operator="equal">
      <formula>"Convicted"</formula>
    </cfRule>
    <cfRule type="cellIs" priority="17951" stopIfTrue="1" operator="equal">
      <formula>"E Kids"</formula>
    </cfRule>
    <cfRule type="cellIs" dxfId="10264" priority="17952" stopIfTrue="1" operator="equal">
      <formula>"Kids"</formula>
    </cfRule>
    <cfRule type="cellIs" dxfId="10263" priority="17953" stopIfTrue="1" operator="equal">
      <formula>"Convicted"</formula>
    </cfRule>
    <cfRule type="cellIs" dxfId="10262" priority="17954" stopIfTrue="1" operator="equal">
      <formula>"Protection"</formula>
    </cfRule>
    <cfRule type="cellIs" dxfId="10261" priority="17955" stopIfTrue="1" operator="equal">
      <formula>"A / B &amp; D Remand"</formula>
    </cfRule>
    <cfRule type="cellIs" dxfId="10260" priority="17956" stopIfTrue="1" operator="equal">
      <formula>"C Remand "</formula>
    </cfRule>
  </conditionalFormatting>
  <conditionalFormatting sqref="C445">
    <cfRule type="cellIs" dxfId="10259" priority="566" operator="equal">
      <formula>"E/DSL/LH"</formula>
    </cfRule>
    <cfRule type="cellIs" dxfId="10258" priority="567" operator="equal">
      <formula>"E/DSL/LH"</formula>
    </cfRule>
    <cfRule type="cellIs" dxfId="10257" priority="568" stopIfTrue="1" operator="equal">
      <formula>"Convicted"</formula>
    </cfRule>
    <cfRule type="cellIs" dxfId="10256" priority="569" stopIfTrue="1" operator="equal">
      <formula>"A / B &amp; D Remand"</formula>
    </cfRule>
    <cfRule type="cellIs" dxfId="10255" priority="570" stopIfTrue="1" operator="equal">
      <formula>"Protection"</formula>
    </cfRule>
    <cfRule type="cellIs" dxfId="10254" priority="571" stopIfTrue="1" operator="equal">
      <formula>"Convicted"</formula>
    </cfRule>
    <cfRule type="cellIs" dxfId="10253" priority="572" stopIfTrue="1" operator="equal">
      <formula>"C Remand"</formula>
    </cfRule>
    <cfRule type="cellIs" priority="573" stopIfTrue="1" operator="equal">
      <formula>"E Kids"</formula>
    </cfRule>
    <cfRule type="cellIs" dxfId="10252" priority="574" stopIfTrue="1" operator="equal">
      <formula>"Kids"</formula>
    </cfRule>
    <cfRule type="cellIs" dxfId="10251" priority="575" stopIfTrue="1" operator="equal">
      <formula>"Convicted"</formula>
    </cfRule>
    <cfRule type="cellIs" dxfId="10250" priority="576" stopIfTrue="1" operator="equal">
      <formula>"Protection"</formula>
    </cfRule>
    <cfRule type="cellIs" dxfId="10249" priority="577" stopIfTrue="1" operator="equal">
      <formula>"A / B &amp; D Remand"</formula>
    </cfRule>
    <cfRule type="cellIs" dxfId="10248" priority="578" stopIfTrue="1" operator="equal">
      <formula>"C Remand "</formula>
    </cfRule>
  </conditionalFormatting>
  <conditionalFormatting sqref="C448 G449:G450">
    <cfRule type="cellIs" dxfId="10247" priority="8617" stopIfTrue="1" operator="equal">
      <formula>"Convicted"</formula>
    </cfRule>
  </conditionalFormatting>
  <conditionalFormatting sqref="C448">
    <cfRule type="cellIs" dxfId="10246" priority="8613" stopIfTrue="1" operator="equal">
      <formula>"A / B &amp; D Remand"</formula>
    </cfRule>
    <cfRule type="cellIs" dxfId="10245" priority="8614" stopIfTrue="1" operator="equal">
      <formula>"Protection"</formula>
    </cfRule>
    <cfRule type="cellIs" dxfId="10244" priority="8615" stopIfTrue="1" operator="equal">
      <formula>"Convicted"</formula>
    </cfRule>
    <cfRule type="cellIs" dxfId="10243" priority="8616" stopIfTrue="1" operator="equal">
      <formula>"C Remand"</formula>
    </cfRule>
    <cfRule type="cellIs" priority="8618" stopIfTrue="1" operator="equal">
      <formula>"E Kids"</formula>
    </cfRule>
    <cfRule type="cellIs" dxfId="10242" priority="8619" stopIfTrue="1" operator="equal">
      <formula>"Kids"</formula>
    </cfRule>
    <cfRule type="cellIs" dxfId="10241" priority="8620" stopIfTrue="1" operator="equal">
      <formula>"Convicted"</formula>
    </cfRule>
    <cfRule type="cellIs" dxfId="10240" priority="8621" stopIfTrue="1" operator="equal">
      <formula>"Protection"</formula>
    </cfRule>
    <cfRule type="cellIs" dxfId="10239" priority="8622" stopIfTrue="1" operator="equal">
      <formula>"A / B &amp; D Remand"</formula>
    </cfRule>
    <cfRule type="cellIs" dxfId="10238" priority="8623" stopIfTrue="1" operator="equal">
      <formula>"C Remand "</formula>
    </cfRule>
  </conditionalFormatting>
  <conditionalFormatting sqref="C449:C450 C452">
    <cfRule type="cellIs" dxfId="10237" priority="8600" stopIfTrue="1" operator="equal">
      <formula>"Protection"</formula>
    </cfRule>
  </conditionalFormatting>
  <conditionalFormatting sqref="C449:C450">
    <cfRule type="cellIs" dxfId="10236" priority="8593" stopIfTrue="1" operator="equal">
      <formula>"Protection"</formula>
    </cfRule>
    <cfRule type="cellIs" dxfId="10235" priority="8594" stopIfTrue="1" operator="equal">
      <formula>"Convicted"</formula>
    </cfRule>
    <cfRule type="cellIs" dxfId="10234" priority="8595" stopIfTrue="1" operator="equal">
      <formula>"C Remand"</formula>
    </cfRule>
    <cfRule type="cellIs" dxfId="10233" priority="8596" stopIfTrue="1" operator="equal">
      <formula>"Convicted"</formula>
    </cfRule>
    <cfRule type="cellIs" priority="8597" stopIfTrue="1" operator="equal">
      <formula>"E Kids"</formula>
    </cfRule>
    <cfRule type="cellIs" dxfId="10232" priority="8598" stopIfTrue="1" operator="equal">
      <formula>"Kids"</formula>
    </cfRule>
    <cfRule type="cellIs" dxfId="10231" priority="8599" stopIfTrue="1" operator="equal">
      <formula>"Convicted"</formula>
    </cfRule>
    <cfRule type="cellIs" dxfId="10230" priority="8601" stopIfTrue="1" operator="equal">
      <formula>"A / B &amp; D Remand"</formula>
    </cfRule>
    <cfRule type="cellIs" dxfId="10229" priority="8602" stopIfTrue="1" operator="equal">
      <formula>"C Remand "</formula>
    </cfRule>
  </conditionalFormatting>
  <conditionalFormatting sqref="C451">
    <cfRule type="cellIs" dxfId="10228" priority="501" operator="equal">
      <formula>"E/DSL/LH"</formula>
    </cfRule>
    <cfRule type="cellIs" dxfId="10227" priority="502" operator="equal">
      <formula>"E/DSL/LH"</formula>
    </cfRule>
    <cfRule type="cellIs" dxfId="10226" priority="503" stopIfTrue="1" operator="equal">
      <formula>"Convicted"</formula>
    </cfRule>
    <cfRule type="cellIs" dxfId="10225" priority="504" stopIfTrue="1" operator="equal">
      <formula>"A / B &amp; D Remand"</formula>
    </cfRule>
    <cfRule type="cellIs" dxfId="10224" priority="505" stopIfTrue="1" operator="equal">
      <formula>"Protection"</formula>
    </cfRule>
    <cfRule type="cellIs" dxfId="10223" priority="506" stopIfTrue="1" operator="equal">
      <formula>"Convicted"</formula>
    </cfRule>
    <cfRule type="cellIs" dxfId="10222" priority="507" stopIfTrue="1" operator="equal">
      <formula>"C Remand"</formula>
    </cfRule>
    <cfRule type="cellIs" priority="508" stopIfTrue="1" operator="equal">
      <formula>"E Kids"</formula>
    </cfRule>
    <cfRule type="cellIs" dxfId="10221" priority="509" stopIfTrue="1" operator="equal">
      <formula>"Kids"</formula>
    </cfRule>
    <cfRule type="cellIs" dxfId="10220" priority="510" stopIfTrue="1" operator="equal">
      <formula>"Convicted"</formula>
    </cfRule>
    <cfRule type="cellIs" dxfId="10219" priority="511" stopIfTrue="1" operator="equal">
      <formula>"Protection"</formula>
    </cfRule>
    <cfRule type="cellIs" dxfId="10218" priority="512" stopIfTrue="1" operator="equal">
      <formula>"A / B &amp; D Remand"</formula>
    </cfRule>
    <cfRule type="cellIs" dxfId="10217" priority="513" stopIfTrue="1" operator="equal">
      <formula>"C Remand "</formula>
    </cfRule>
  </conditionalFormatting>
  <conditionalFormatting sqref="C452 I450:J451">
    <cfRule type="cellIs" dxfId="10216" priority="8605" stopIfTrue="1" operator="equal">
      <formula>"Convicted"</formula>
    </cfRule>
  </conditionalFormatting>
  <conditionalFormatting sqref="C452">
    <cfRule type="cellIs" dxfId="10215" priority="8603" stopIfTrue="1" operator="equal">
      <formula>"Convicted"</formula>
    </cfRule>
    <cfRule type="cellIs" dxfId="10214" priority="8604" stopIfTrue="1" operator="equal">
      <formula>"C Remand"</formula>
    </cfRule>
    <cfRule type="cellIs" priority="8606" stopIfTrue="1" operator="equal">
      <formula>"E Kids"</formula>
    </cfRule>
    <cfRule type="cellIs" dxfId="10213" priority="8607" stopIfTrue="1" operator="equal">
      <formula>"Kids"</formula>
    </cfRule>
    <cfRule type="cellIs" dxfId="10212" priority="8608" stopIfTrue="1" operator="equal">
      <formula>"Convicted"</formula>
    </cfRule>
    <cfRule type="cellIs" dxfId="10211" priority="8609" stopIfTrue="1" operator="equal">
      <formula>"Protection"</formula>
    </cfRule>
    <cfRule type="cellIs" dxfId="10210" priority="8610" stopIfTrue="1" operator="equal">
      <formula>"A / B &amp; D Remand"</formula>
    </cfRule>
    <cfRule type="cellIs" dxfId="10209" priority="8611" stopIfTrue="1" operator="equal">
      <formula>"C Remand "</formula>
    </cfRule>
  </conditionalFormatting>
  <conditionalFormatting sqref="C7:D7 F7:J7 D8:F8 D9:D11 F9:F11 H8:H11 C14:D14 F14:J14 D15:D17 F15:F17 H15:H17 M14 M7">
    <cfRule type="cellIs" dxfId="10208" priority="20607" stopIfTrue="1" operator="equal">
      <formula>"A / B &amp; D Remand"</formula>
    </cfRule>
  </conditionalFormatting>
  <conditionalFormatting sqref="C327:F327">
    <cfRule type="cellIs" priority="17104" stopIfTrue="1" operator="equal">
      <formula>"E Kids"</formula>
    </cfRule>
  </conditionalFormatting>
  <conditionalFormatting sqref="M21:M46 C21:J46">
    <cfRule type="cellIs" dxfId="10207" priority="7982" operator="equal">
      <formula>"E/DSL/LH"</formula>
    </cfRule>
    <cfRule type="cellIs" dxfId="10206" priority="8011" operator="equal">
      <formula>"E/DSL/LH"</formula>
    </cfRule>
  </conditionalFormatting>
  <conditionalFormatting sqref="C49:J72 M49:M72 C73">
    <cfRule type="cellIs" dxfId="10205" priority="7456" operator="equal">
      <formula>"E/DSL/LH"</formula>
    </cfRule>
    <cfRule type="cellIs" dxfId="10204" priority="7485" operator="equal">
      <formula>"E/DSL/LH"</formula>
    </cfRule>
  </conditionalFormatting>
  <conditionalFormatting sqref="C77:J79 M77:M79 M82:M102 C82:J102 C80">
    <cfRule type="cellIs" dxfId="10203" priority="6930" operator="equal">
      <formula>"E/DSL/LH"</formula>
    </cfRule>
    <cfRule type="cellIs" dxfId="10202" priority="6959" operator="equal">
      <formula>"E/DSL/LH"</formula>
    </cfRule>
  </conditionalFormatting>
  <conditionalFormatting sqref="C105:J130 M105:M130">
    <cfRule type="cellIs" dxfId="10201" priority="6404" operator="equal">
      <formula>"E/DSL/LH"</formula>
    </cfRule>
    <cfRule type="cellIs" dxfId="10200" priority="6433" operator="equal">
      <formula>"E/DSL/LH"</formula>
    </cfRule>
  </conditionalFormatting>
  <conditionalFormatting sqref="C133:J158 M133:M158">
    <cfRule type="cellIs" dxfId="10199" priority="5878" operator="equal">
      <formula>"E/DSL/LH"</formula>
    </cfRule>
    <cfRule type="cellIs" dxfId="10198" priority="5907" operator="equal">
      <formula>"E/DSL/LH"</formula>
    </cfRule>
  </conditionalFormatting>
  <conditionalFormatting sqref="C161:J186 M161:M186">
    <cfRule type="cellIs" dxfId="10197" priority="5352" operator="equal">
      <formula>"E/DSL/LH"</formula>
    </cfRule>
    <cfRule type="cellIs" dxfId="10196" priority="5381" operator="equal">
      <formula>"E/DSL/LH"</formula>
    </cfRule>
  </conditionalFormatting>
  <conditionalFormatting sqref="C189:J214 M189:M214">
    <cfRule type="cellIs" dxfId="10195" priority="4826" operator="equal">
      <formula>"E/DSL/LH"</formula>
    </cfRule>
    <cfRule type="cellIs" dxfId="10194" priority="4855" operator="equal">
      <formula>"E/DSL/LH"</formula>
    </cfRule>
  </conditionalFormatting>
  <conditionalFormatting sqref="C217:J242 M217:M242">
    <cfRule type="cellIs" dxfId="10193" priority="4300" operator="equal">
      <formula>"E/DSL/LH"</formula>
    </cfRule>
    <cfRule type="cellIs" dxfId="10192" priority="4329" operator="equal">
      <formula>"E/DSL/LH"</formula>
    </cfRule>
  </conditionalFormatting>
  <conditionalFormatting sqref="C245:J270 M245:M270">
    <cfRule type="cellIs" dxfId="10191" priority="3774" operator="equal">
      <formula>"E/DSL/LH"</formula>
    </cfRule>
    <cfRule type="cellIs" dxfId="10190" priority="3803" operator="equal">
      <formula>"E/DSL/LH"</formula>
    </cfRule>
  </conditionalFormatting>
  <conditionalFormatting sqref="C273:J298 M273:M298">
    <cfRule type="cellIs" dxfId="10189" priority="3248" operator="equal">
      <formula>"E/DSL/LH"</formula>
    </cfRule>
    <cfRule type="cellIs" dxfId="10188" priority="3277" operator="equal">
      <formula>"E/DSL/LH"</formula>
    </cfRule>
  </conditionalFormatting>
  <conditionalFormatting sqref="C301:J326 M301:M326">
    <cfRule type="cellIs" dxfId="10187" priority="2722" operator="equal">
      <formula>"E/DSL/LH"</formula>
    </cfRule>
    <cfRule type="cellIs" dxfId="10186" priority="2751" operator="equal">
      <formula>"E/DSL/LH"</formula>
    </cfRule>
  </conditionalFormatting>
  <conditionalFormatting sqref="C329:J354 M329:M354">
    <cfRule type="cellIs" dxfId="10185" priority="2196" operator="equal">
      <formula>"E/DSL/LH"</formula>
    </cfRule>
    <cfRule type="cellIs" dxfId="10184" priority="2225" operator="equal">
      <formula>"E/DSL/LH"</formula>
    </cfRule>
  </conditionalFormatting>
  <conditionalFormatting sqref="C357:J382 M357:M382">
    <cfRule type="cellIs" dxfId="10183" priority="1670" operator="equal">
      <formula>"E/DSL/LH"</formula>
    </cfRule>
    <cfRule type="cellIs" dxfId="10182" priority="1699" operator="equal">
      <formula>"E/DSL/LH"</formula>
    </cfRule>
  </conditionalFormatting>
  <conditionalFormatting sqref="C385:J410 M385:M410">
    <cfRule type="cellIs" dxfId="10181" priority="1144" operator="equal">
      <formula>"E/DSL/LH"</formula>
    </cfRule>
    <cfRule type="cellIs" dxfId="10180" priority="1173" operator="equal">
      <formula>"E/DSL/LH"</formula>
    </cfRule>
  </conditionalFormatting>
  <conditionalFormatting sqref="C413:J438 M413:M438">
    <cfRule type="cellIs" dxfId="10179" priority="618" operator="equal">
      <formula>"E/DSL/LH"</formula>
    </cfRule>
    <cfRule type="cellIs" dxfId="10178" priority="647" operator="equal">
      <formula>"E/DSL/LH"</formula>
    </cfRule>
  </conditionalFormatting>
  <conditionalFormatting sqref="C187:M188">
    <cfRule type="cellIs" priority="21934" stopIfTrue="1" operator="equal">
      <formula>"E Kids"</formula>
    </cfRule>
  </conditionalFormatting>
  <conditionalFormatting sqref="C299:M300">
    <cfRule type="cellIs" priority="17089" stopIfTrue="1" operator="equal">
      <formula>"E Kids"</formula>
    </cfRule>
  </conditionalFormatting>
  <conditionalFormatting sqref="D4 F4 H4">
    <cfRule type="cellIs" dxfId="10177" priority="21477" stopIfTrue="1" operator="equal">
      <formula>"Kids"</formula>
    </cfRule>
    <cfRule type="cellIs" dxfId="10176" priority="21478" stopIfTrue="1" operator="equal">
      <formula>"Convicted"</formula>
    </cfRule>
    <cfRule type="cellIs" dxfId="10175" priority="21479" stopIfTrue="1" operator="equal">
      <formula>"Protection"</formula>
    </cfRule>
    <cfRule type="cellIs" dxfId="10174" priority="21480" stopIfTrue="1" operator="equal">
      <formula>"A / B &amp; D Remand"</formula>
    </cfRule>
    <cfRule type="cellIs" dxfId="10173" priority="21481" stopIfTrue="1" operator="equal">
      <formula>"C Remand "</formula>
    </cfRule>
    <cfRule type="expression" dxfId="10172" priority="21482" stopIfTrue="1">
      <formula>NOT(ISERROR(SEARCH("E/DSL",D4)))</formula>
    </cfRule>
  </conditionalFormatting>
  <conditionalFormatting sqref="D5:D6 F5:F6 H5:H6">
    <cfRule type="cellIs" dxfId="10171" priority="21495" stopIfTrue="1" operator="equal">
      <formula>"Kids"</formula>
    </cfRule>
    <cfRule type="cellIs" dxfId="10170" priority="21497" stopIfTrue="1" operator="equal">
      <formula>"Protection"</formula>
    </cfRule>
    <cfRule type="cellIs" dxfId="10169" priority="21498" stopIfTrue="1" operator="equal">
      <formula>"A / B &amp; D Remand"</formula>
    </cfRule>
    <cfRule type="cellIs" dxfId="10168" priority="21499" stopIfTrue="1" operator="equal">
      <formula>"C Remand "</formula>
    </cfRule>
    <cfRule type="expression" dxfId="10167" priority="21500" stopIfTrue="1">
      <formula>NOT(ISERROR(SEARCH("E/DSL",D5)))</formula>
    </cfRule>
  </conditionalFormatting>
  <conditionalFormatting sqref="D7:D11 F7:F11 H7:H11 D14:D17 F14:F17 H14:H17">
    <cfRule type="cellIs" dxfId="10166" priority="20604" stopIfTrue="1" operator="equal">
      <formula>"Kids"</formula>
    </cfRule>
    <cfRule type="cellIs" dxfId="10165" priority="20606" stopIfTrue="1" operator="equal">
      <formula>"Protection"</formula>
    </cfRule>
    <cfRule type="cellIs" dxfId="10164" priority="20608" stopIfTrue="1" operator="equal">
      <formula>"C Remand "</formula>
    </cfRule>
  </conditionalFormatting>
  <conditionalFormatting sqref="D21:D32 F21:F32 H21 G22:J22 H23:H32 D35:D39 F35:F39 H35:H39 D42:D46 F42:F46 H42:H46">
    <cfRule type="cellIs" dxfId="10163" priority="8241" stopIfTrue="1" operator="equal">
      <formula>"Convicted"</formula>
    </cfRule>
    <cfRule type="cellIs" dxfId="10162" priority="8242" stopIfTrue="1" operator="equal">
      <formula>"Protection"</formula>
    </cfRule>
  </conditionalFormatting>
  <conditionalFormatting sqref="D21:D32 F21:F32 H21:H32 D35:D39 F35:F39 H35:H39 D42:D46 F42:F46 H42:H46">
    <cfRule type="cellIs" priority="8223" stopIfTrue="1" operator="equal">
      <formula>"E Kids"</formula>
    </cfRule>
    <cfRule type="cellIs" dxfId="10161" priority="8245" stopIfTrue="1" operator="equal">
      <formula>"A / B &amp; D Remand"</formula>
    </cfRule>
    <cfRule type="cellIs" dxfId="10160" priority="8246" stopIfTrue="1" operator="equal">
      <formula>"C Remand "</formula>
    </cfRule>
  </conditionalFormatting>
  <conditionalFormatting sqref="D21:D32 F21:H21 F22:F32 H22:H32 D35:D39 F35:F39 H35:H39 D42:D46 F42:F46 H42:H46">
    <cfRule type="cellIs" dxfId="10159" priority="8230" stopIfTrue="1" operator="equal">
      <formula>"Kids"</formula>
    </cfRule>
  </conditionalFormatting>
  <conditionalFormatting sqref="D49:D60 F49:F60 H49 G50:J50 H51:H60 D63:D67 F63:F67 H63:H67 D70:D72 F70:F72 H70:H72">
    <cfRule type="cellIs" dxfId="10158" priority="7715" stopIfTrue="1" operator="equal">
      <formula>"Convicted"</formula>
    </cfRule>
    <cfRule type="cellIs" dxfId="10157" priority="7716" stopIfTrue="1" operator="equal">
      <formula>"Protection"</formula>
    </cfRule>
  </conditionalFormatting>
  <conditionalFormatting sqref="D49:D60 F49:F60 H49:H60 D63:D67 F63:F67 H63:H67 D70:D72 F70:F72 H70:H72">
    <cfRule type="cellIs" priority="7697" stopIfTrue="1" operator="equal">
      <formula>"E Kids"</formula>
    </cfRule>
    <cfRule type="cellIs" dxfId="10156" priority="7719" stopIfTrue="1" operator="equal">
      <formula>"A / B &amp; D Remand"</formula>
    </cfRule>
    <cfRule type="cellIs" dxfId="10155" priority="7720" stopIfTrue="1" operator="equal">
      <formula>"C Remand "</formula>
    </cfRule>
  </conditionalFormatting>
  <conditionalFormatting sqref="D49:D60 F49:H49 F50:F60 H50:H60 D63:D67 F63:F67 H63:H67 D70:D72 F70:F72 H70:H72">
    <cfRule type="cellIs" dxfId="10154" priority="7704" stopIfTrue="1" operator="equal">
      <formula>"Kids"</formula>
    </cfRule>
  </conditionalFormatting>
  <conditionalFormatting sqref="D77:D79 F77:F79 H77 G78:J78 H79 D91:D95 F91:F95 H91:H95 D98:D102 F98:F102 H98:H102 H82:H88 F82:F88 D82:D88">
    <cfRule type="cellIs" dxfId="10153" priority="7189" stopIfTrue="1" operator="equal">
      <formula>"Convicted"</formula>
    </cfRule>
    <cfRule type="cellIs" dxfId="10152" priority="7190" stopIfTrue="1" operator="equal">
      <formula>"Protection"</formula>
    </cfRule>
  </conditionalFormatting>
  <conditionalFormatting sqref="D77:D79 F77:F79 H77:H79 D91:D95 F91:F95 H91:H95 D98:D102 F98:F102 H98:H102 H82:H88 F82:F88 D82:D88">
    <cfRule type="cellIs" priority="7171" stopIfTrue="1" operator="equal">
      <formula>"E Kids"</formula>
    </cfRule>
    <cfRule type="cellIs" dxfId="10151" priority="7193" stopIfTrue="1" operator="equal">
      <formula>"A / B &amp; D Remand"</formula>
    </cfRule>
    <cfRule type="cellIs" dxfId="10150" priority="7194" stopIfTrue="1" operator="equal">
      <formula>"C Remand "</formula>
    </cfRule>
  </conditionalFormatting>
  <conditionalFormatting sqref="D77:D79 F77:H77 F78:F79 H78:H79 D91:D95 F91:F95 H91:H95 D98:D102 F98:F102 H98:H102 H82:H88 F82:F88 D82:D88">
    <cfRule type="cellIs" dxfId="10149" priority="7178" stopIfTrue="1" operator="equal">
      <formula>"Kids"</formula>
    </cfRule>
  </conditionalFormatting>
  <conditionalFormatting sqref="D105:D116 F105:F116 H105 G106:J106 H107:H116 D119:D123 F119:F123 H119:H123 D126:D130 F126:F130 H126:H130">
    <cfRule type="cellIs" dxfId="10148" priority="6663" stopIfTrue="1" operator="equal">
      <formula>"Convicted"</formula>
    </cfRule>
    <cfRule type="cellIs" dxfId="10147" priority="6664" stopIfTrue="1" operator="equal">
      <formula>"Protection"</formula>
    </cfRule>
  </conditionalFormatting>
  <conditionalFormatting sqref="D105:D116 F105:F116 H105:H116 D119:D123 F119:F123 H119:H123 D126:D130 F126:F130 H126:H130">
    <cfRule type="cellIs" priority="6645" stopIfTrue="1" operator="equal">
      <formula>"E Kids"</formula>
    </cfRule>
    <cfRule type="cellIs" dxfId="10146" priority="6667" stopIfTrue="1" operator="equal">
      <formula>"A / B &amp; D Remand"</formula>
    </cfRule>
    <cfRule type="cellIs" dxfId="10145" priority="6668" stopIfTrue="1" operator="equal">
      <formula>"C Remand "</formula>
    </cfRule>
  </conditionalFormatting>
  <conditionalFormatting sqref="D105:D116 F105:H105 F106:F116 H106:H116 D119:D123 F119:F123 H119:H123 D126:D130 F126:F130 H126:H130">
    <cfRule type="cellIs" dxfId="10144" priority="6652" stopIfTrue="1" operator="equal">
      <formula>"Kids"</formula>
    </cfRule>
  </conditionalFormatting>
  <conditionalFormatting sqref="D133:D144 F133:F144 H133 G134:J134 H135:H144 D147:D151 F147:F151 H147:H151 D154:D158 F154:F158 H154:H158">
    <cfRule type="cellIs" dxfId="10143" priority="6137" stopIfTrue="1" operator="equal">
      <formula>"Convicted"</formula>
    </cfRule>
    <cfRule type="cellIs" dxfId="10142" priority="6138" stopIfTrue="1" operator="equal">
      <formula>"Protection"</formula>
    </cfRule>
  </conditionalFormatting>
  <conditionalFormatting sqref="D133:D144 F133:F144 H133:H144 D147:D151 F147:F151 H147:H151 D154:D158 F154:F158 H154:H158">
    <cfRule type="cellIs" priority="6119" stopIfTrue="1" operator="equal">
      <formula>"E Kids"</formula>
    </cfRule>
    <cfRule type="cellIs" dxfId="10141" priority="6141" stopIfTrue="1" operator="equal">
      <formula>"A / B &amp; D Remand"</formula>
    </cfRule>
    <cfRule type="cellIs" dxfId="10140" priority="6142" stopIfTrue="1" operator="equal">
      <formula>"C Remand "</formula>
    </cfRule>
  </conditionalFormatting>
  <conditionalFormatting sqref="D133:D144 F133:H133 F134:F144 H134:H144 D147:D151 F147:F151 H147:H151 D154:D158 F154:F158 H154:H158">
    <cfRule type="cellIs" dxfId="10139" priority="6126" stopIfTrue="1" operator="equal">
      <formula>"Kids"</formula>
    </cfRule>
  </conditionalFormatting>
  <conditionalFormatting sqref="D161:D172 F161:F172 H161 G162:J162 H163:H172 D175:D179 F175:F179 H175:H179 D182:D186 F182:F186 H182:H186">
    <cfRule type="cellIs" dxfId="10138" priority="5611" stopIfTrue="1" operator="equal">
      <formula>"Convicted"</formula>
    </cfRule>
    <cfRule type="cellIs" dxfId="10137" priority="5612" stopIfTrue="1" operator="equal">
      <formula>"Protection"</formula>
    </cfRule>
  </conditionalFormatting>
  <conditionalFormatting sqref="D161:D172 F161:F172 H161:H172 D175:D179 F175:F179 H175:H179 D182:D186 F182:F186 H182:H186">
    <cfRule type="cellIs" priority="5593" stopIfTrue="1" operator="equal">
      <formula>"E Kids"</formula>
    </cfRule>
    <cfRule type="cellIs" dxfId="10136" priority="5615" stopIfTrue="1" operator="equal">
      <formula>"A / B &amp; D Remand"</formula>
    </cfRule>
    <cfRule type="cellIs" dxfId="10135" priority="5616" stopIfTrue="1" operator="equal">
      <formula>"C Remand "</formula>
    </cfRule>
  </conditionalFormatting>
  <conditionalFormatting sqref="D161:D172 F161:H161 F162:F172 H162:H172 D175:D179 F175:F179 H175:H179 D182:D186 F182:F186 H182:H186">
    <cfRule type="cellIs" dxfId="10134" priority="5600" stopIfTrue="1" operator="equal">
      <formula>"Kids"</formula>
    </cfRule>
  </conditionalFormatting>
  <conditionalFormatting sqref="D189:D200 F189:F200 H189 G190:J190 H191:H200 D203:D207 F203:F207 H203:H207 D210:D214 F210:F214 H210:H214">
    <cfRule type="cellIs" dxfId="10133" priority="5085" stopIfTrue="1" operator="equal">
      <formula>"Convicted"</formula>
    </cfRule>
    <cfRule type="cellIs" dxfId="10132" priority="5086" stopIfTrue="1" operator="equal">
      <formula>"Protection"</formula>
    </cfRule>
  </conditionalFormatting>
  <conditionalFormatting sqref="D189:D200 F189:F200 H189:H200 D203:D207 F203:F207 H203:H207 D210:D214 F210:F214 H210:H214">
    <cfRule type="cellIs" priority="5067" stopIfTrue="1" operator="equal">
      <formula>"E Kids"</formula>
    </cfRule>
    <cfRule type="cellIs" dxfId="10131" priority="5089" stopIfTrue="1" operator="equal">
      <formula>"A / B &amp; D Remand"</formula>
    </cfRule>
    <cfRule type="cellIs" dxfId="10130" priority="5090" stopIfTrue="1" operator="equal">
      <formula>"C Remand "</formula>
    </cfRule>
  </conditionalFormatting>
  <conditionalFormatting sqref="D189:D200 F189:H189 F190:F200 H190:H200 D203:D207 F203:F207 H203:H207 D210:D214 F210:F214 H210:H214">
    <cfRule type="cellIs" dxfId="10129" priority="5074" stopIfTrue="1" operator="equal">
      <formula>"Kids"</formula>
    </cfRule>
  </conditionalFormatting>
  <conditionalFormatting sqref="D217:D228 F217:F228 H217 G218:J218 H219:H228 D231:D235 F231:F235 H231:H235 D238:D242 F238:F242 H238:H242">
    <cfRule type="cellIs" dxfId="10128" priority="4559" stopIfTrue="1" operator="equal">
      <formula>"Convicted"</formula>
    </cfRule>
    <cfRule type="cellIs" dxfId="10127" priority="4560" stopIfTrue="1" operator="equal">
      <formula>"Protection"</formula>
    </cfRule>
  </conditionalFormatting>
  <conditionalFormatting sqref="D217:D228 F217:F228 H217:H228 D231:D235 F231:F235 H231:H235 D238:D242 F238:F242 H238:H242">
    <cfRule type="cellIs" priority="4541" stopIfTrue="1" operator="equal">
      <formula>"E Kids"</formula>
    </cfRule>
    <cfRule type="cellIs" dxfId="10126" priority="4563" stopIfTrue="1" operator="equal">
      <formula>"A / B &amp; D Remand"</formula>
    </cfRule>
    <cfRule type="cellIs" dxfId="10125" priority="4564" stopIfTrue="1" operator="equal">
      <formula>"C Remand "</formula>
    </cfRule>
  </conditionalFormatting>
  <conditionalFormatting sqref="D217:D228 F217:H217 F218:F228 H218:H228 D231:D235 F231:F235 H231:H235 D238:D242 F238:F242 H238:H242">
    <cfRule type="cellIs" dxfId="10124" priority="4548" stopIfTrue="1" operator="equal">
      <formula>"Kids"</formula>
    </cfRule>
  </conditionalFormatting>
  <conditionalFormatting sqref="D245:D256 F245:F256 H245 G246:J246 H247:H256 D259:D263 F259:F263 H259:H263 D266:D270 F266:F270 H266:H270">
    <cfRule type="cellIs" dxfId="10123" priority="4033" stopIfTrue="1" operator="equal">
      <formula>"Convicted"</formula>
    </cfRule>
    <cfRule type="cellIs" dxfId="10122" priority="4034" stopIfTrue="1" operator="equal">
      <formula>"Protection"</formula>
    </cfRule>
  </conditionalFormatting>
  <conditionalFormatting sqref="D245:D256 F245:F256 H245:H256 D259:D263 F259:F263 H259:H263 D266:D270 F266:F270 H266:H270">
    <cfRule type="cellIs" priority="4015" stopIfTrue="1" operator="equal">
      <formula>"E Kids"</formula>
    </cfRule>
    <cfRule type="cellIs" dxfId="10121" priority="4037" stopIfTrue="1" operator="equal">
      <formula>"A / B &amp; D Remand"</formula>
    </cfRule>
    <cfRule type="cellIs" dxfId="10120" priority="4038" stopIfTrue="1" operator="equal">
      <formula>"C Remand "</formula>
    </cfRule>
  </conditionalFormatting>
  <conditionalFormatting sqref="D245:D256 F245:H245 F246:F256 H246:H256 D259:D263 F259:F263 H259:H263 D266:D270 F266:F270 H266:H270">
    <cfRule type="cellIs" dxfId="10119" priority="4022" stopIfTrue="1" operator="equal">
      <formula>"Kids"</formula>
    </cfRule>
  </conditionalFormatting>
  <conditionalFormatting sqref="D273:D284 F273:F284 H273 G274:J274 H275:H284 D287:D291 F287:F291 H287:H291 D294:D298 F294:F298 H294:H298">
    <cfRule type="cellIs" dxfId="10118" priority="3507" stopIfTrue="1" operator="equal">
      <formula>"Convicted"</formula>
    </cfRule>
    <cfRule type="cellIs" dxfId="10117" priority="3508" stopIfTrue="1" operator="equal">
      <formula>"Protection"</formula>
    </cfRule>
  </conditionalFormatting>
  <conditionalFormatting sqref="D273:D284 F273:F284 H273:H284 D287:D291 F287:F291 H287:H291 D294:D298 F294:F298 H294:H298">
    <cfRule type="cellIs" priority="3489" stopIfTrue="1" operator="equal">
      <formula>"E Kids"</formula>
    </cfRule>
    <cfRule type="cellIs" dxfId="10116" priority="3511" stopIfTrue="1" operator="equal">
      <formula>"A / B &amp; D Remand"</formula>
    </cfRule>
    <cfRule type="cellIs" dxfId="10115" priority="3512" stopIfTrue="1" operator="equal">
      <formula>"C Remand "</formula>
    </cfRule>
  </conditionalFormatting>
  <conditionalFormatting sqref="D273:D284 F273:H273 F274:F284 H274:H284 D287:D291 F287:F291 H287:H291 D294:D298 F294:F298 H294:H298">
    <cfRule type="cellIs" dxfId="10114" priority="3496" stopIfTrue="1" operator="equal">
      <formula>"Kids"</formula>
    </cfRule>
  </conditionalFormatting>
  <conditionalFormatting sqref="D301:D312 F301:F312 H301 G302:J302 H303:H312 D315:D319 F315:F319 H315:H319 D322:D326 F322:F326 H322:H326">
    <cfRule type="cellIs" dxfId="10113" priority="2981" stopIfTrue="1" operator="equal">
      <formula>"Convicted"</formula>
    </cfRule>
    <cfRule type="cellIs" dxfId="10112" priority="2982" stopIfTrue="1" operator="equal">
      <formula>"Protection"</formula>
    </cfRule>
  </conditionalFormatting>
  <conditionalFormatting sqref="D301:D312 F301:F312 H301:H312 D315:D319 F315:F319 H315:H319 D322:D326 F322:F326 H322:H326">
    <cfRule type="cellIs" priority="2963" stopIfTrue="1" operator="equal">
      <formula>"E Kids"</formula>
    </cfRule>
    <cfRule type="cellIs" dxfId="10111" priority="2985" stopIfTrue="1" operator="equal">
      <formula>"A / B &amp; D Remand"</formula>
    </cfRule>
    <cfRule type="cellIs" dxfId="10110" priority="2986" stopIfTrue="1" operator="equal">
      <formula>"C Remand "</formula>
    </cfRule>
  </conditionalFormatting>
  <conditionalFormatting sqref="D301:D312 F301:H301 F302:F312 H302:H312 D315:D319 F315:F319 H315:H319 D322:D326 F322:F326 H322:H326">
    <cfRule type="cellIs" dxfId="10109" priority="2970" stopIfTrue="1" operator="equal">
      <formula>"Kids"</formula>
    </cfRule>
  </conditionalFormatting>
  <conditionalFormatting sqref="D329:D340 F329:F340 H329 G330:J330 H331:H340 D343:D347 F343:F347 H343:H347 D350:D354 F350:F354 H350:H354">
    <cfRule type="cellIs" dxfId="10108" priority="2455" stopIfTrue="1" operator="equal">
      <formula>"Convicted"</formula>
    </cfRule>
    <cfRule type="cellIs" dxfId="10107" priority="2456" stopIfTrue="1" operator="equal">
      <formula>"Protection"</formula>
    </cfRule>
  </conditionalFormatting>
  <conditionalFormatting sqref="D329:D340 F329:F340 H329:H340 D343:D347 F343:F347 H343:H347 D350:D354 F350:F354 H350:H354">
    <cfRule type="cellIs" priority="2437" stopIfTrue="1" operator="equal">
      <formula>"E Kids"</formula>
    </cfRule>
    <cfRule type="cellIs" dxfId="10106" priority="2459" stopIfTrue="1" operator="equal">
      <formula>"A / B &amp; D Remand"</formula>
    </cfRule>
    <cfRule type="cellIs" dxfId="10105" priority="2460" stopIfTrue="1" operator="equal">
      <formula>"C Remand "</formula>
    </cfRule>
  </conditionalFormatting>
  <conditionalFormatting sqref="D329:D340 F329:H329 F330:F340 H330:H340 D343:D347 F343:F347 H343:H347 D350:D354 F350:F354 H350:H354">
    <cfRule type="cellIs" dxfId="10104" priority="2444" stopIfTrue="1" operator="equal">
      <formula>"Kids"</formula>
    </cfRule>
  </conditionalFormatting>
  <conditionalFormatting sqref="D357:D368 F357:F368 H357 G358:J358 H359:H368 D371:D375 F371:F375 H371:H375 D378:D382 F378:F382 H378:H382">
    <cfRule type="cellIs" dxfId="10103" priority="1929" stopIfTrue="1" operator="equal">
      <formula>"Convicted"</formula>
    </cfRule>
    <cfRule type="cellIs" dxfId="10102" priority="1930" stopIfTrue="1" operator="equal">
      <formula>"Protection"</formula>
    </cfRule>
  </conditionalFormatting>
  <conditionalFormatting sqref="D357:D368 F357:F368 H357:H368 D371:D375 F371:F375 H371:H375 D378:D382 F378:F382 H378:H382">
    <cfRule type="cellIs" priority="1911" stopIfTrue="1" operator="equal">
      <formula>"E Kids"</formula>
    </cfRule>
    <cfRule type="cellIs" dxfId="10101" priority="1933" stopIfTrue="1" operator="equal">
      <formula>"A / B &amp; D Remand"</formula>
    </cfRule>
    <cfRule type="cellIs" dxfId="10100" priority="1934" stopIfTrue="1" operator="equal">
      <formula>"C Remand "</formula>
    </cfRule>
  </conditionalFormatting>
  <conditionalFormatting sqref="D357:D368 F357:H357 F358:F368 H358:H368 D371:D375 F371:F375 H371:H375 D378:D382 F378:F382 H378:H382">
    <cfRule type="cellIs" dxfId="10099" priority="1918" stopIfTrue="1" operator="equal">
      <formula>"Kids"</formula>
    </cfRule>
  </conditionalFormatting>
  <conditionalFormatting sqref="D385:D396 F385:F396 H385 G386:J386 H387:H396 D399:D403 F399:F403 H399:H403 D406:D410 F406:F410 H406:H410">
    <cfRule type="cellIs" dxfId="10098" priority="1403" stopIfTrue="1" operator="equal">
      <formula>"Convicted"</formula>
    </cfRule>
    <cfRule type="cellIs" dxfId="10097" priority="1404" stopIfTrue="1" operator="equal">
      <formula>"Protection"</formula>
    </cfRule>
  </conditionalFormatting>
  <conditionalFormatting sqref="D385:D396 F385:F396 H385:H396 D399:D403 F399:F403 H399:H403 D406:D410 F406:F410 H406:H410">
    <cfRule type="cellIs" priority="1385" stopIfTrue="1" operator="equal">
      <formula>"E Kids"</formula>
    </cfRule>
    <cfRule type="cellIs" dxfId="10096" priority="1407" stopIfTrue="1" operator="equal">
      <formula>"A / B &amp; D Remand"</formula>
    </cfRule>
    <cfRule type="cellIs" dxfId="10095" priority="1408" stopIfTrue="1" operator="equal">
      <formula>"C Remand "</formula>
    </cfRule>
  </conditionalFormatting>
  <conditionalFormatting sqref="D385:D396 F385:H385 F386:F396 H386:H396 D399:D403 F399:F403 H399:H403 D406:D410 F406:F410 H406:H410">
    <cfRule type="cellIs" dxfId="10094" priority="1392" stopIfTrue="1" operator="equal">
      <formula>"Kids"</formula>
    </cfRule>
  </conditionalFormatting>
  <conditionalFormatting sqref="D413:D424 F413:F424 H413 G414:J414 H415:H424 D427:D431 F427:F431 H427:H431 D434:D438 F434:F438 H434:H438">
    <cfRule type="cellIs" dxfId="10093" priority="877" stopIfTrue="1" operator="equal">
      <formula>"Convicted"</formula>
    </cfRule>
    <cfRule type="cellIs" dxfId="10092" priority="878" stopIfTrue="1" operator="equal">
      <formula>"Protection"</formula>
    </cfRule>
  </conditionalFormatting>
  <conditionalFormatting sqref="D413:D424 F413:F424 H413:H424 D427:D431 F427:F431 H427:H431 D434:D438 F434:F438 H434:H438">
    <cfRule type="cellIs" priority="859" stopIfTrue="1" operator="equal">
      <formula>"E Kids"</formula>
    </cfRule>
    <cfRule type="cellIs" dxfId="10091" priority="881" stopIfTrue="1" operator="equal">
      <formula>"A / B &amp; D Remand"</formula>
    </cfRule>
    <cfRule type="cellIs" dxfId="10090" priority="882" stopIfTrue="1" operator="equal">
      <formula>"C Remand "</formula>
    </cfRule>
  </conditionalFormatting>
  <conditionalFormatting sqref="D413:D424 F413:H413 F414:F424 H414:H424 D427:D431 F427:F431 H427:H431 D434:D438 F434:F438 H434:H438">
    <cfRule type="cellIs" dxfId="10089" priority="866" stopIfTrue="1" operator="equal">
      <formula>"Kids"</formula>
    </cfRule>
  </conditionalFormatting>
  <conditionalFormatting sqref="D441:D445 F441:F445 H441:H445 K442:L444">
    <cfRule type="cellIs" dxfId="10088" priority="17022" stopIfTrue="1" operator="equal">
      <formula>"Convicted"</formula>
    </cfRule>
    <cfRule type="cellIs" dxfId="10087" priority="17026" stopIfTrue="1" operator="equal">
      <formula>"Protection"</formula>
    </cfRule>
  </conditionalFormatting>
  <conditionalFormatting sqref="D441:D445 F441:F445 H441:H445">
    <cfRule type="cellIs" dxfId="10086" priority="17027" stopIfTrue="1" operator="equal">
      <formula>"A / B &amp; D Remand"</formula>
    </cfRule>
    <cfRule type="cellIs" dxfId="10085" priority="17028" stopIfTrue="1" operator="equal">
      <formula>"C Remand "</formula>
    </cfRule>
  </conditionalFormatting>
  <conditionalFormatting sqref="D448:D452 F448:F452 H448:H452 K448:L448">
    <cfRule type="cellIs" priority="8560" stopIfTrue="1" operator="equal">
      <formula>"E Kids"</formula>
    </cfRule>
  </conditionalFormatting>
  <conditionalFormatting sqref="D448:D452 F448:F452 H448:H452">
    <cfRule type="cellIs" dxfId="10084" priority="8563" stopIfTrue="1" operator="equal">
      <formula>"Kids"</formula>
    </cfRule>
    <cfRule type="cellIs" dxfId="10083" priority="8565" stopIfTrue="1" operator="equal">
      <formula>"Convicted"</formula>
    </cfRule>
    <cfRule type="cellIs" dxfId="10082" priority="8566" stopIfTrue="1" operator="equal">
      <formula>"Protection"</formula>
    </cfRule>
    <cfRule type="cellIs" dxfId="10081" priority="8567" stopIfTrue="1" operator="equal">
      <formula>"A / B &amp; D Remand"</formula>
    </cfRule>
    <cfRule type="cellIs" dxfId="10080" priority="8568" stopIfTrue="1" operator="equal">
      <formula>"C Remand "</formula>
    </cfRule>
  </conditionalFormatting>
  <conditionalFormatting sqref="D7:F7 D8:D11 F8:F11 H7:H11 D14:F14 D15:D17 F15:F17 H14:H17">
    <cfRule type="cellIs" dxfId="10079" priority="20605" stopIfTrue="1" operator="equal">
      <formula>"Convicted"</formula>
    </cfRule>
  </conditionalFormatting>
  <conditionalFormatting sqref="D19:F19 H19">
    <cfRule type="cellIs" dxfId="10078" priority="20686" stopIfTrue="1" operator="equal">
      <formula>"Protection"</formula>
    </cfRule>
    <cfRule type="cellIs" dxfId="10077" priority="20687" stopIfTrue="1" operator="equal">
      <formula>"A / B &amp; D Remand"</formula>
    </cfRule>
    <cfRule type="cellIs" dxfId="10076" priority="20688" stopIfTrue="1" operator="equal">
      <formula>"C Remand "</formula>
    </cfRule>
  </conditionalFormatting>
  <conditionalFormatting sqref="D20:F20 H20">
    <cfRule type="cellIs" dxfId="10075" priority="20689" stopIfTrue="1" operator="equal">
      <formula>"Protection"</formula>
    </cfRule>
    <cfRule type="cellIs" dxfId="10074" priority="20690" stopIfTrue="1" operator="equal">
      <formula>"A / B &amp; D Remand"</formula>
    </cfRule>
    <cfRule type="cellIs" dxfId="10073" priority="20691" stopIfTrue="1" operator="equal">
      <formula>"C Remand "</formula>
    </cfRule>
  </conditionalFormatting>
  <conditionalFormatting sqref="D47:F47 H47">
    <cfRule type="cellIs" dxfId="10072" priority="21051" stopIfTrue="1" operator="equal">
      <formula>"Protection"</formula>
    </cfRule>
    <cfRule type="cellIs" dxfId="10071" priority="21053" stopIfTrue="1" operator="equal">
      <formula>"C Remand "</formula>
    </cfRule>
  </conditionalFormatting>
  <conditionalFormatting sqref="D47:F48 H47:H48">
    <cfRule type="cellIs" dxfId="10070" priority="21049" stopIfTrue="1" operator="equal">
      <formula>"Convicted"</formula>
    </cfRule>
  </conditionalFormatting>
  <conditionalFormatting sqref="D48:F48 H48">
    <cfRule type="cellIs" dxfId="10069" priority="20925" stopIfTrue="1" operator="equal">
      <formula>"Kids"</formula>
    </cfRule>
    <cfRule type="cellIs" dxfId="10068" priority="21054" stopIfTrue="1" operator="equal">
      <formula>"Protection"</formula>
    </cfRule>
    <cfRule type="cellIs" dxfId="10067" priority="21055" stopIfTrue="1" operator="equal">
      <formula>"A / B &amp; D Remand"</formula>
    </cfRule>
    <cfRule type="cellIs" dxfId="10066" priority="21056" stopIfTrue="1" operator="equal">
      <formula>"C Remand "</formula>
    </cfRule>
  </conditionalFormatting>
  <conditionalFormatting sqref="D75:F75 H75">
    <cfRule type="cellIs" dxfId="10065" priority="21620" stopIfTrue="1" operator="equal">
      <formula>"Kids"</formula>
    </cfRule>
    <cfRule type="cellIs" dxfId="10064" priority="21633" stopIfTrue="1" operator="equal">
      <formula>"Convicted"</formula>
    </cfRule>
    <cfRule type="cellIs" dxfId="10063" priority="21634" stopIfTrue="1" operator="equal">
      <formula>"Protection"</formula>
    </cfRule>
    <cfRule type="cellIs" dxfId="10062" priority="21637" stopIfTrue="1" operator="equal">
      <formula>"A / B &amp; D Remand"</formula>
    </cfRule>
    <cfRule type="cellIs" dxfId="10061" priority="21638" stopIfTrue="1" operator="equal">
      <formula>"C Remand "</formula>
    </cfRule>
  </conditionalFormatting>
  <conditionalFormatting sqref="D103:F103 H103">
    <cfRule type="cellIs" dxfId="10060" priority="22074" stopIfTrue="1" operator="equal">
      <formula>"Convicted"</formula>
    </cfRule>
    <cfRule type="cellIs" dxfId="10059" priority="22078" stopIfTrue="1" operator="equal">
      <formula>"Protection"</formula>
    </cfRule>
    <cfRule type="cellIs" dxfId="10058" priority="22079" stopIfTrue="1" operator="equal">
      <formula>"A / B &amp; D Remand"</formula>
    </cfRule>
    <cfRule type="cellIs" dxfId="10057" priority="22080" stopIfTrue="1" operator="equal">
      <formula>"C Remand "</formula>
    </cfRule>
  </conditionalFormatting>
  <conditionalFormatting sqref="D104:F104 H104">
    <cfRule type="cellIs" dxfId="10056" priority="22081" stopIfTrue="1" operator="equal">
      <formula>"Kids"</formula>
    </cfRule>
    <cfRule type="cellIs" dxfId="10055" priority="22082" stopIfTrue="1" operator="equal">
      <formula>"Convicted"</formula>
    </cfRule>
    <cfRule type="cellIs" dxfId="10054" priority="22083" stopIfTrue="1" operator="equal">
      <formula>"Protection"</formula>
    </cfRule>
    <cfRule type="cellIs" dxfId="10053" priority="22084" stopIfTrue="1" operator="equal">
      <formula>"A / B &amp; D Remand"</formula>
    </cfRule>
    <cfRule type="cellIs" dxfId="10052" priority="22085" stopIfTrue="1" operator="equal">
      <formula>"C Remand "</formula>
    </cfRule>
  </conditionalFormatting>
  <conditionalFormatting sqref="D131:F131 H131">
    <cfRule type="cellIs" dxfId="10051" priority="22833" stopIfTrue="1" operator="equal">
      <formula>"Convicted"</formula>
    </cfRule>
  </conditionalFormatting>
  <conditionalFormatting sqref="D131:F132 H131:J131 H132">
    <cfRule type="cellIs" dxfId="10050" priority="22832" stopIfTrue="1" operator="equal">
      <formula>"Kids"</formula>
    </cfRule>
    <cfRule type="cellIs" dxfId="10049" priority="22849" stopIfTrue="1" operator="equal">
      <formula>"Protection"</formula>
    </cfRule>
    <cfRule type="cellIs" dxfId="10048" priority="22852" stopIfTrue="1" operator="equal">
      <formula>"A / B &amp; D Remand"</formula>
    </cfRule>
    <cfRule type="cellIs" dxfId="10047" priority="22853" stopIfTrue="1" operator="equal">
      <formula>"C Remand "</formula>
    </cfRule>
  </conditionalFormatting>
  <conditionalFormatting sqref="D159:F159 H159">
    <cfRule type="cellIs" dxfId="10046" priority="23271" stopIfTrue="1" operator="equal">
      <formula>"Kids"</formula>
    </cfRule>
    <cfRule type="cellIs" dxfId="10045" priority="23272" stopIfTrue="1" operator="equal">
      <formula>"Convicted"</formula>
    </cfRule>
    <cfRule type="cellIs" dxfId="10044" priority="23273" stopIfTrue="1" operator="equal">
      <formula>"Protection"</formula>
    </cfRule>
    <cfRule type="cellIs" dxfId="10043" priority="23274" stopIfTrue="1" operator="equal">
      <formula>"A / B &amp; D Remand"</formula>
    </cfRule>
    <cfRule type="cellIs" dxfId="10042" priority="23275" stopIfTrue="1" operator="equal">
      <formula>"C Remand "</formula>
    </cfRule>
  </conditionalFormatting>
  <conditionalFormatting sqref="D160:F160 H160">
    <cfRule type="cellIs" dxfId="10041" priority="23276" stopIfTrue="1" operator="equal">
      <formula>"Kids"</formula>
    </cfRule>
    <cfRule type="cellIs" dxfId="10040" priority="23277" stopIfTrue="1" operator="equal">
      <formula>"Convicted"</formula>
    </cfRule>
    <cfRule type="cellIs" dxfId="10039" priority="23278" stopIfTrue="1" operator="equal">
      <formula>"Protection"</formula>
    </cfRule>
    <cfRule type="cellIs" dxfId="10038" priority="23279" stopIfTrue="1" operator="equal">
      <formula>"A / B &amp; D Remand"</formula>
    </cfRule>
    <cfRule type="cellIs" dxfId="10037" priority="23280" stopIfTrue="1" operator="equal">
      <formula>"C Remand "</formula>
    </cfRule>
  </conditionalFormatting>
  <conditionalFormatting sqref="D187:F187 H187">
    <cfRule type="cellIs" dxfId="10036" priority="22800" stopIfTrue="1" operator="equal">
      <formula>"Convicted"</formula>
    </cfRule>
    <cfRule type="cellIs" dxfId="10035" priority="22803" stopIfTrue="1" operator="equal">
      <formula>"A / B &amp; D Remand"</formula>
    </cfRule>
    <cfRule type="cellIs" dxfId="10034" priority="22804" stopIfTrue="1" operator="equal">
      <formula>"C Remand "</formula>
    </cfRule>
  </conditionalFormatting>
  <conditionalFormatting sqref="D187:F188 H187:H188">
    <cfRule type="cellIs" dxfId="10033" priority="22802" stopIfTrue="1" operator="equal">
      <formula>"Protection"</formula>
    </cfRule>
  </conditionalFormatting>
  <conditionalFormatting sqref="D188:F188 H188">
    <cfRule type="cellIs" dxfId="10032" priority="22583" stopIfTrue="1" operator="equal">
      <formula>"Convicted"</formula>
    </cfRule>
    <cfRule type="cellIs" dxfId="10031" priority="22805" stopIfTrue="1" operator="equal">
      <formula>"A / B &amp; D Remand"</formula>
    </cfRule>
    <cfRule type="cellIs" dxfId="10030" priority="22806" stopIfTrue="1" operator="equal">
      <formula>"C Remand "</formula>
    </cfRule>
  </conditionalFormatting>
  <conditionalFormatting sqref="D215:F215 H215">
    <cfRule type="cellIs" dxfId="10029" priority="23920" stopIfTrue="1" operator="equal">
      <formula>"Convicted"</formula>
    </cfRule>
    <cfRule type="cellIs" dxfId="10028" priority="23923" stopIfTrue="1" operator="equal">
      <formula>"A / B &amp; D Remand"</formula>
    </cfRule>
    <cfRule type="cellIs" dxfId="10027" priority="23924" stopIfTrue="1" operator="equal">
      <formula>"C Remand "</formula>
    </cfRule>
  </conditionalFormatting>
  <conditionalFormatting sqref="D215:F216 H215:H216">
    <cfRule type="cellIs" dxfId="10026" priority="23922" stopIfTrue="1" operator="equal">
      <formula>"Protection"</formula>
    </cfRule>
  </conditionalFormatting>
  <conditionalFormatting sqref="D216:F216 H216">
    <cfRule type="cellIs" dxfId="10025" priority="23905" stopIfTrue="1" operator="equal">
      <formula>"Convicted"</formula>
    </cfRule>
    <cfRule type="cellIs" dxfId="10024" priority="23925" stopIfTrue="1" operator="equal">
      <formula>"A / B &amp; D Remand"</formula>
    </cfRule>
    <cfRule type="cellIs" dxfId="10023" priority="23926" stopIfTrue="1" operator="equal">
      <formula>"C Remand "</formula>
    </cfRule>
  </conditionalFormatting>
  <conditionalFormatting sqref="D243:F243 H243">
    <cfRule type="cellIs" dxfId="10022" priority="16438" stopIfTrue="1" operator="equal">
      <formula>"Convicted"</formula>
    </cfRule>
  </conditionalFormatting>
  <conditionalFormatting sqref="D243:F244 M243 H243:H244 K243:L244">
    <cfRule type="cellIs" dxfId="10021" priority="16384" stopIfTrue="1" operator="equal">
      <formula>"Kids"</formula>
    </cfRule>
    <cfRule type="cellIs" dxfId="10020" priority="16440" stopIfTrue="1" operator="equal">
      <formula>"Protection"</formula>
    </cfRule>
    <cfRule type="cellIs" dxfId="10019" priority="16441" stopIfTrue="1" operator="equal">
      <formula>"A / B &amp; D Remand"</formula>
    </cfRule>
    <cfRule type="cellIs" dxfId="10018" priority="16442" stopIfTrue="1" operator="equal">
      <formula>"C Remand "</formula>
    </cfRule>
  </conditionalFormatting>
  <conditionalFormatting sqref="D271:F271 H271">
    <cfRule type="cellIs" dxfId="10017" priority="16707" stopIfTrue="1" operator="equal">
      <formula>"Protection"</formula>
    </cfRule>
    <cfRule type="cellIs" dxfId="10016" priority="16708" stopIfTrue="1" operator="equal">
      <formula>"A / B &amp; D Remand"</formula>
    </cfRule>
    <cfRule type="cellIs" dxfId="10015" priority="16709" stopIfTrue="1" operator="equal">
      <formula>"C Remand "</formula>
    </cfRule>
  </conditionalFormatting>
  <conditionalFormatting sqref="D271:F271 H271:J271 I272:J272">
    <cfRule type="cellIs" dxfId="10014" priority="16665" stopIfTrue="1" operator="equal">
      <formula>"Kids"</formula>
    </cfRule>
  </conditionalFormatting>
  <conditionalFormatting sqref="D271:F272 H271:H272">
    <cfRule type="cellIs" dxfId="10013" priority="16705" stopIfTrue="1" operator="equal">
      <formula>"Convicted"</formula>
    </cfRule>
  </conditionalFormatting>
  <conditionalFormatting sqref="D272:F272 H272">
    <cfRule type="cellIs" dxfId="10012" priority="16710" stopIfTrue="1" operator="equal">
      <formula>"Protection"</formula>
    </cfRule>
  </conditionalFormatting>
  <conditionalFormatting sqref="D299:F299 H299">
    <cfRule type="cellIs" dxfId="10011" priority="18130" stopIfTrue="1" operator="equal">
      <formula>"A / B &amp; D Remand"</formula>
    </cfRule>
    <cfRule type="cellIs" dxfId="10010" priority="18131" stopIfTrue="1" operator="equal">
      <formula>"C Remand "</formula>
    </cfRule>
  </conditionalFormatting>
  <conditionalFormatting sqref="D299:F300 H299:H300">
    <cfRule type="cellIs" dxfId="10009" priority="18127" stopIfTrue="1" operator="equal">
      <formula>"Convicted"</formula>
    </cfRule>
  </conditionalFormatting>
  <conditionalFormatting sqref="D299:F300 H299:J299 H300 N355">
    <cfRule type="cellIs" dxfId="10008" priority="17330" stopIfTrue="1" operator="equal">
      <formula>"KIDS"</formula>
    </cfRule>
  </conditionalFormatting>
  <conditionalFormatting sqref="D299:F300 H299:J299 H300">
    <cfRule type="cellIs" dxfId="10007" priority="18129" stopIfTrue="1" operator="equal">
      <formula>"Protection"</formula>
    </cfRule>
  </conditionalFormatting>
  <conditionalFormatting sqref="D327:F327 H327">
    <cfRule type="cellIs" dxfId="10006" priority="17368" stopIfTrue="1" operator="equal">
      <formula>"Kids"</formula>
    </cfRule>
    <cfRule type="cellIs" dxfId="10005" priority="17369" stopIfTrue="1" operator="equal">
      <formula>"Convicted"</formula>
    </cfRule>
    <cfRule type="cellIs" dxfId="10004" priority="17370" stopIfTrue="1" operator="equal">
      <formula>"Protection"</formula>
    </cfRule>
    <cfRule type="cellIs" dxfId="10003" priority="17371" stopIfTrue="1" operator="equal">
      <formula>"A / B &amp; D Remand"</formula>
    </cfRule>
    <cfRule type="cellIs" dxfId="10002" priority="17372" stopIfTrue="1" operator="equal">
      <formula>"C Remand "</formula>
    </cfRule>
  </conditionalFormatting>
  <conditionalFormatting sqref="D328:F328 H328">
    <cfRule type="cellIs" dxfId="10001" priority="17128" stopIfTrue="1" operator="equal">
      <formula>"Convicted"</formula>
    </cfRule>
    <cfRule type="cellIs" dxfId="10000" priority="17129" stopIfTrue="1" operator="equal">
      <formula>"Protection"</formula>
    </cfRule>
    <cfRule type="cellIs" dxfId="9999" priority="17132" stopIfTrue="1" operator="equal">
      <formula>"A / B &amp; D Remand"</formula>
    </cfRule>
    <cfRule type="cellIs" dxfId="9998" priority="17133" stopIfTrue="1" operator="equal">
      <formula>"C Remand "</formula>
    </cfRule>
  </conditionalFormatting>
  <conditionalFormatting sqref="D355:F355 H355">
    <cfRule type="cellIs" dxfId="9997" priority="17122" stopIfTrue="1" operator="equal">
      <formula>"A / B &amp; D Remand"</formula>
    </cfRule>
    <cfRule type="cellIs" dxfId="9996" priority="17123" stopIfTrue="1" operator="equal">
      <formula>"C Remand "</formula>
    </cfRule>
  </conditionalFormatting>
  <conditionalFormatting sqref="D355:F356 H355:H356">
    <cfRule type="cellIs" dxfId="9995" priority="17120" stopIfTrue="1" operator="equal">
      <formula>"Convicted"</formula>
    </cfRule>
    <cfRule type="cellIs" dxfId="9994" priority="17121" stopIfTrue="1" operator="equal">
      <formula>"Protection"</formula>
    </cfRule>
  </conditionalFormatting>
  <conditionalFormatting sqref="D356:F356 H356">
    <cfRule type="cellIs" dxfId="9993" priority="17124" stopIfTrue="1" operator="equal">
      <formula>"A / B &amp; D Remand"</formula>
    </cfRule>
    <cfRule type="cellIs" dxfId="9992" priority="17125" stopIfTrue="1" operator="equal">
      <formula>"C Remand "</formula>
    </cfRule>
  </conditionalFormatting>
  <conditionalFormatting sqref="D383:F383 H383">
    <cfRule type="cellIs" dxfId="9991" priority="18732" stopIfTrue="1" operator="equal">
      <formula>"Kids"</formula>
    </cfRule>
    <cfRule type="cellIs" dxfId="9990" priority="18734" stopIfTrue="1" operator="equal">
      <formula>"Protection"</formula>
    </cfRule>
    <cfRule type="cellIs" dxfId="9989" priority="18735" stopIfTrue="1" operator="equal">
      <formula>"A / B &amp; D Remand"</formula>
    </cfRule>
    <cfRule type="cellIs" dxfId="9988" priority="18736" stopIfTrue="1" operator="equal">
      <formula>"C Remand "</formula>
    </cfRule>
  </conditionalFormatting>
  <conditionalFormatting sqref="D383:F384 H383:H384">
    <cfRule type="cellIs" dxfId="9987" priority="18733" stopIfTrue="1" operator="equal">
      <formula>"Convicted"</formula>
    </cfRule>
  </conditionalFormatting>
  <conditionalFormatting sqref="D384:F384 H384">
    <cfRule type="cellIs" dxfId="9986" priority="18737" stopIfTrue="1" operator="equal">
      <formula>"Protection"</formula>
    </cfRule>
    <cfRule type="cellIs" dxfId="9985" priority="18738" stopIfTrue="1" operator="equal">
      <formula>"A / B &amp; D Remand"</formula>
    </cfRule>
    <cfRule type="cellIs" dxfId="9984" priority="18739" stopIfTrue="1" operator="equal">
      <formula>"C Remand "</formula>
    </cfRule>
  </conditionalFormatting>
  <conditionalFormatting sqref="D411:F411 H411">
    <cfRule type="cellIs" dxfId="9983" priority="18817" stopIfTrue="1" operator="equal">
      <formula>"Kids"</formula>
    </cfRule>
    <cfRule type="cellIs" dxfId="9982" priority="18827" stopIfTrue="1" operator="equal">
      <formula>"Protection"</formula>
    </cfRule>
    <cfRule type="cellIs" dxfId="9981" priority="18828" stopIfTrue="1" operator="equal">
      <formula>"A / B &amp; D Remand"</formula>
    </cfRule>
    <cfRule type="cellIs" dxfId="9980" priority="18829" stopIfTrue="1" operator="equal">
      <formula>"C Remand "</formula>
    </cfRule>
  </conditionalFormatting>
  <conditionalFormatting sqref="D411:F412 H411:H412">
    <cfRule type="cellIs" dxfId="9979" priority="18825" stopIfTrue="1" operator="equal">
      <formula>"Convicted"</formula>
    </cfRule>
  </conditionalFormatting>
  <conditionalFormatting sqref="D412:F412 H412">
    <cfRule type="cellIs" dxfId="9978" priority="18830" stopIfTrue="1" operator="equal">
      <formula>"Protection"</formula>
    </cfRule>
  </conditionalFormatting>
  <conditionalFormatting sqref="D439:F439 H439 D446:F446 H446">
    <cfRule type="cellIs" dxfId="9977" priority="17453" stopIfTrue="1" operator="equal">
      <formula>"Kids"</formula>
    </cfRule>
    <cfRule type="cellIs" dxfId="9976" priority="17455" stopIfTrue="1" operator="equal">
      <formula>"Protection"</formula>
    </cfRule>
    <cfRule type="cellIs" dxfId="9975" priority="17456" stopIfTrue="1" operator="equal">
      <formula>"A / B &amp; D Remand"</formula>
    </cfRule>
    <cfRule type="cellIs" dxfId="9974" priority="17457" stopIfTrue="1" operator="equal">
      <formula>"C Remand "</formula>
    </cfRule>
  </conditionalFormatting>
  <conditionalFormatting sqref="D439:F440 H439:H440 D446:F447 H446:H447">
    <cfRule type="cellIs" dxfId="9973" priority="17454" stopIfTrue="1" operator="equal">
      <formula>"Convicted"</formula>
    </cfRule>
  </conditionalFormatting>
  <conditionalFormatting sqref="D440:F440 H440 D447:F447 H447">
    <cfRule type="cellIs" dxfId="9972" priority="17458" stopIfTrue="1" operator="equal">
      <formula>"Protection"</formula>
    </cfRule>
    <cfRule type="cellIs" dxfId="9971" priority="17459" stopIfTrue="1" operator="equal">
      <formula>"A / B &amp; D Remand"</formula>
    </cfRule>
    <cfRule type="cellIs" dxfId="9970" priority="17460" stopIfTrue="1" operator="equal">
      <formula>"C Remand "</formula>
    </cfRule>
  </conditionalFormatting>
  <conditionalFormatting sqref="D440:F440 H440 D447:F447 H447 K440:L440 K447:L447">
    <cfRule type="cellIs" priority="16626" stopIfTrue="1" operator="equal">
      <formula>"E Kids"</formula>
    </cfRule>
  </conditionalFormatting>
  <conditionalFormatting sqref="D19:G20 I19:J20">
    <cfRule type="cellIs" priority="20598" stopIfTrue="1" operator="equal">
      <formula>"E Kids"</formula>
    </cfRule>
  </conditionalFormatting>
  <conditionalFormatting sqref="D47:J47 G48 I48:J48 M47:M48">
    <cfRule type="cellIs" dxfId="9969" priority="20937" stopIfTrue="1" operator="equal">
      <formula>"Kids"</formula>
    </cfRule>
  </conditionalFormatting>
  <conditionalFormatting sqref="D6 F6 H6 D5:M5">
    <cfRule type="cellIs" dxfId="9968" priority="21496" stopIfTrue="1" operator="equal">
      <formula>"Convicted"</formula>
    </cfRule>
  </conditionalFormatting>
  <conditionalFormatting sqref="O264 Q264:R264 O265:R265 N270:S270 D243:M244">
    <cfRule type="cellIs" priority="16158" stopIfTrue="1" operator="equal">
      <formula>"E Kids"</formula>
    </cfRule>
  </conditionalFormatting>
  <conditionalFormatting sqref="E4">
    <cfRule type="cellIs" dxfId="9967" priority="21483" stopIfTrue="1" operator="equal">
      <formula>"Kids"</formula>
    </cfRule>
    <cfRule type="cellIs" dxfId="9966" priority="21484" stopIfTrue="1" operator="equal">
      <formula>"Convicted"</formula>
    </cfRule>
    <cfRule type="cellIs" dxfId="9965" priority="21485" stopIfTrue="1" operator="equal">
      <formula>"Protection"</formula>
    </cfRule>
    <cfRule type="cellIs" dxfId="9964" priority="21486" stopIfTrue="1" operator="equal">
      <formula>"A / B &amp; D Remand"</formula>
    </cfRule>
    <cfRule type="cellIs" dxfId="9963" priority="21487" stopIfTrue="1" operator="equal">
      <formula>"C Remand "</formula>
    </cfRule>
    <cfRule type="expression" dxfId="9962" priority="21488" stopIfTrue="1">
      <formula>NOT(ISERROR(SEARCH("E/DSL",E4)))</formula>
    </cfRule>
  </conditionalFormatting>
  <conditionalFormatting sqref="E4:E7 C103:J104 C47:M48 C75:M76 C131:M132 C159:M160">
    <cfRule type="cellIs" priority="20422" stopIfTrue="1" operator="equal">
      <formula>"E Kids"</formula>
    </cfRule>
  </conditionalFormatting>
  <conditionalFormatting sqref="E5 O74:S74">
    <cfRule type="cellIs" dxfId="9961" priority="21411" stopIfTrue="1" operator="equal">
      <formula>"KIDS"</formula>
    </cfRule>
  </conditionalFormatting>
  <conditionalFormatting sqref="E5">
    <cfRule type="cellIs" dxfId="9960" priority="21501" stopIfTrue="1" operator="equal">
      <formula>"Protection"</formula>
    </cfRule>
    <cfRule type="cellIs" dxfId="9959" priority="21502" stopIfTrue="1" operator="equal">
      <formula>"A / B &amp; D Remand"</formula>
    </cfRule>
    <cfRule type="cellIs" dxfId="9958" priority="21503" stopIfTrue="1" operator="equal">
      <formula>"C Remand "</formula>
    </cfRule>
    <cfRule type="expression" dxfId="9957" priority="21504" stopIfTrue="1">
      <formula>NOT(ISERROR(SEARCH("E/DSL",E5)))</formula>
    </cfRule>
  </conditionalFormatting>
  <conditionalFormatting sqref="E6 G6 K19:L19 I6:M6">
    <cfRule type="cellIs" dxfId="9956" priority="21510" stopIfTrue="1" operator="equal">
      <formula>"Convicted"</formula>
    </cfRule>
  </conditionalFormatting>
  <conditionalFormatting sqref="E6">
    <cfRule type="cellIs" dxfId="9955" priority="21509" stopIfTrue="1" operator="equal">
      <formula>"Kids"</formula>
    </cfRule>
    <cfRule type="cellIs" dxfId="9954" priority="21511" stopIfTrue="1" operator="equal">
      <formula>"Protection"</formula>
    </cfRule>
    <cfRule type="cellIs" dxfId="9953" priority="21512" stopIfTrue="1" operator="equal">
      <formula>"A / B &amp; D Remand"</formula>
    </cfRule>
    <cfRule type="cellIs" dxfId="9952" priority="21513" stopIfTrue="1" operator="equal">
      <formula>"C Remand "</formula>
    </cfRule>
    <cfRule type="expression" dxfId="9951" priority="21514" stopIfTrue="1">
      <formula>NOT(ISERROR(SEARCH("E/DSL",E6)))</formula>
    </cfRule>
  </conditionalFormatting>
  <conditionalFormatting sqref="E7 E14">
    <cfRule type="cellIs" dxfId="9950" priority="20591" stopIfTrue="1" operator="equal">
      <formula>"Kids"</formula>
    </cfRule>
    <cfRule type="cellIs" dxfId="9949" priority="20610" stopIfTrue="1" operator="equal">
      <formula>"A / B &amp; D Remand"</formula>
    </cfRule>
    <cfRule type="cellIs" dxfId="9948" priority="20611" stopIfTrue="1" operator="equal">
      <formula>"C Remand "</formula>
    </cfRule>
  </conditionalFormatting>
  <conditionalFormatting sqref="E7:E8 E14">
    <cfRule type="cellIs" dxfId="9947" priority="20609" stopIfTrue="1" operator="equal">
      <formula>"Protection"</formula>
    </cfRule>
  </conditionalFormatting>
  <conditionalFormatting sqref="E8">
    <cfRule type="cellIs" dxfId="9946" priority="20612" stopIfTrue="1" operator="equal">
      <formula>"Convicted"</formula>
    </cfRule>
    <cfRule type="cellIs" dxfId="9945" priority="20613" stopIfTrue="1" operator="equal">
      <formula>"C Remand"</formula>
    </cfRule>
    <cfRule type="cellIs" dxfId="9944" priority="20614" stopIfTrue="1" operator="equal">
      <formula>"Convicted"</formula>
    </cfRule>
    <cfRule type="cellIs" priority="20615" stopIfTrue="1" operator="equal">
      <formula>"E Kids"</formula>
    </cfRule>
    <cfRule type="cellIs" dxfId="9943" priority="20616" stopIfTrue="1" operator="equal">
      <formula>"Kids"</formula>
    </cfRule>
    <cfRule type="cellIs" dxfId="9942" priority="20617" stopIfTrue="1" operator="equal">
      <formula>"Convicted"</formula>
    </cfRule>
    <cfRule type="cellIs" dxfId="9941" priority="20619" stopIfTrue="1" operator="equal">
      <formula>"A / B &amp; D Remand"</formula>
    </cfRule>
    <cfRule type="cellIs" dxfId="9940" priority="20620" stopIfTrue="1" operator="equal">
      <formula>"C Remand "</formula>
    </cfRule>
  </conditionalFormatting>
  <conditionalFormatting sqref="E9:E11 D12:F13 H12:H13 E15:E17 D18:F18 H18">
    <cfRule type="cellIs" dxfId="9939" priority="20640" stopIfTrue="1" operator="equal">
      <formula>"Protection"</formula>
    </cfRule>
    <cfRule type="cellIs" dxfId="9938" priority="20642" stopIfTrue="1" operator="equal">
      <formula>"C Remand "</formula>
    </cfRule>
  </conditionalFormatting>
  <conditionalFormatting sqref="E9:E11 I11:J11 D12:F13 H12:H13 E15:E17 D18:F18 H18">
    <cfRule type="cellIs" dxfId="9937" priority="20641" stopIfTrue="1" operator="equal">
      <formula>"A / B &amp; D Remand"</formula>
    </cfRule>
  </conditionalFormatting>
  <conditionalFormatting sqref="E11">
    <cfRule type="cellIs" dxfId="9936" priority="16139" stopIfTrue="1" operator="equal">
      <formula>"A / B &amp; D Remand"</formula>
    </cfRule>
    <cfRule type="cellIs" dxfId="9935" priority="16140" stopIfTrue="1" operator="equal">
      <formula>"Protection"</formula>
    </cfRule>
    <cfRule type="cellIs" dxfId="9934" priority="16141" stopIfTrue="1" operator="equal">
      <formula>"Convicted"</formula>
    </cfRule>
    <cfRule type="cellIs" dxfId="9933" priority="16142" stopIfTrue="1" operator="equal">
      <formula>"C Remand"</formula>
    </cfRule>
    <cfRule type="cellIs" dxfId="9932" priority="16143" stopIfTrue="1" operator="equal">
      <formula>"Convicted"</formula>
    </cfRule>
    <cfRule type="cellIs" priority="16144" stopIfTrue="1" operator="equal">
      <formula>"E Kids"</formula>
    </cfRule>
    <cfRule type="cellIs" dxfId="9931" priority="16145" stopIfTrue="1" operator="equal">
      <formula>"Kids"</formula>
    </cfRule>
    <cfRule type="cellIs" dxfId="9930" priority="16146" stopIfTrue="1" operator="equal">
      <formula>"Protection"</formula>
    </cfRule>
    <cfRule type="cellIs" dxfId="9929" priority="16147" stopIfTrue="1" operator="equal">
      <formula>"A / B &amp; D Remand"</formula>
    </cfRule>
    <cfRule type="cellIs" dxfId="9928" priority="16148" stopIfTrue="1" operator="equal">
      <formula>"C Remand "</formula>
    </cfRule>
  </conditionalFormatting>
  <conditionalFormatting sqref="E21 E35 E42">
    <cfRule type="cellIs" dxfId="9927" priority="8247" stopIfTrue="1" operator="equal">
      <formula>"Convicted"</formula>
    </cfRule>
    <cfRule type="cellIs" dxfId="9926" priority="8248" stopIfTrue="1" operator="equal">
      <formula>"Protection"</formula>
    </cfRule>
    <cfRule type="cellIs" dxfId="9925" priority="8250" stopIfTrue="1" operator="equal">
      <formula>"C Remand "</formula>
    </cfRule>
  </conditionalFormatting>
  <conditionalFormatting sqref="E21 G21 E26:E29 E31 E35 E37:E38 E42:E45">
    <cfRule type="cellIs" priority="8229" stopIfTrue="1" operator="equal">
      <formula>"E Kids"</formula>
    </cfRule>
  </conditionalFormatting>
  <conditionalFormatting sqref="E21 G22 I22:J22 E35 E42">
    <cfRule type="cellIs" dxfId="9924" priority="8240" stopIfTrue="1" operator="equal">
      <formula>"Kids"</formula>
    </cfRule>
  </conditionalFormatting>
  <conditionalFormatting sqref="E21:E22 E35 E42">
    <cfRule type="cellIs" dxfId="9923" priority="8249" stopIfTrue="1" operator="equal">
      <formula>"A / B &amp; D Remand"</formula>
    </cfRule>
  </conditionalFormatting>
  <conditionalFormatting sqref="E22 M24">
    <cfRule type="cellIs" dxfId="9922" priority="8254" stopIfTrue="1" operator="equal">
      <formula>"Convicted"</formula>
    </cfRule>
  </conditionalFormatting>
  <conditionalFormatting sqref="E22">
    <cfRule type="cellIs" dxfId="9921" priority="8251" stopIfTrue="1" operator="equal">
      <formula>"Protection"</formula>
    </cfRule>
    <cfRule type="cellIs" dxfId="9920" priority="8252" stopIfTrue="1" operator="equal">
      <formula>"Convicted"</formula>
    </cfRule>
    <cfRule type="cellIs" dxfId="9919" priority="8253" stopIfTrue="1" operator="equal">
      <formula>"C Remand"</formula>
    </cfRule>
    <cfRule type="cellIs" priority="8255" stopIfTrue="1" operator="equal">
      <formula>"E Kids"</formula>
    </cfRule>
    <cfRule type="cellIs" dxfId="9918" priority="8256" stopIfTrue="1" operator="equal">
      <formula>"Kids"</formula>
    </cfRule>
    <cfRule type="cellIs" dxfId="9917" priority="8257" stopIfTrue="1" operator="equal">
      <formula>"Convicted"</formula>
    </cfRule>
    <cfRule type="cellIs" dxfId="9916" priority="8258" stopIfTrue="1" operator="equal">
      <formula>"Protection"</formula>
    </cfRule>
    <cfRule type="cellIs" dxfId="9915" priority="8259" stopIfTrue="1" operator="equal">
      <formula>"A / B &amp; D Remand"</formula>
    </cfRule>
    <cfRule type="cellIs" dxfId="9914" priority="8260" stopIfTrue="1" operator="equal">
      <formula>"C Remand "</formula>
    </cfRule>
  </conditionalFormatting>
  <conditionalFormatting sqref="E23">
    <cfRule type="cellIs" dxfId="9913" priority="8047" stopIfTrue="1" operator="equal">
      <formula>"D"</formula>
    </cfRule>
    <cfRule type="cellIs" dxfId="9912" priority="8048" stopIfTrue="1" operator="equal">
      <formula>"E/DSL/LH"</formula>
    </cfRule>
    <cfRule type="cellIs" priority="8049" stopIfTrue="1" operator="equal">
      <formula>"E Kids"</formula>
    </cfRule>
    <cfRule type="cellIs" dxfId="9911" priority="8050" stopIfTrue="1" operator="equal">
      <formula>"KIDS"</formula>
    </cfRule>
    <cfRule type="cellIs" dxfId="9910" priority="8051" stopIfTrue="1" operator="equal">
      <formula>"C"</formula>
    </cfRule>
    <cfRule type="cellIs" dxfId="9909" priority="8052" stopIfTrue="1" operator="equal">
      <formula>"B"</formula>
    </cfRule>
    <cfRule type="cellIs" dxfId="9908" priority="8053" stopIfTrue="1" operator="equal">
      <formula>"A"</formula>
    </cfRule>
  </conditionalFormatting>
  <conditionalFormatting sqref="E24">
    <cfRule type="cellIs" dxfId="9907" priority="8040" stopIfTrue="1" operator="equal">
      <formula>"D"</formula>
    </cfRule>
    <cfRule type="cellIs" dxfId="9906" priority="8041" stopIfTrue="1" operator="equal">
      <formula>"E/DSL/LH"</formula>
    </cfRule>
    <cfRule type="cellIs" priority="8042" stopIfTrue="1" operator="equal">
      <formula>"E Kids"</formula>
    </cfRule>
    <cfRule type="cellIs" dxfId="9905" priority="8043" stopIfTrue="1" operator="equal">
      <formula>"KIDS"</formula>
    </cfRule>
    <cfRule type="cellIs" dxfId="9904" priority="8044" stopIfTrue="1" operator="equal">
      <formula>"C"</formula>
    </cfRule>
    <cfRule type="cellIs" dxfId="9903" priority="8045" stopIfTrue="1" operator="equal">
      <formula>"B"</formula>
    </cfRule>
    <cfRule type="cellIs" dxfId="9902" priority="8046" stopIfTrue="1" operator="equal">
      <formula>"A"</formula>
    </cfRule>
  </conditionalFormatting>
  <conditionalFormatting sqref="E25 E30">
    <cfRule type="cellIs" dxfId="9901" priority="8275" stopIfTrue="1" operator="equal">
      <formula>"A / B &amp; D Remand"</formula>
    </cfRule>
  </conditionalFormatting>
  <conditionalFormatting sqref="E25">
    <cfRule type="cellIs" dxfId="9900" priority="8267" stopIfTrue="1" operator="equal">
      <formula>"Protection"</formula>
    </cfRule>
    <cfRule type="cellIs" dxfId="9899" priority="8268" stopIfTrue="1" operator="equal">
      <formula>"Convicted"</formula>
    </cfRule>
    <cfRule type="cellIs" dxfId="9898" priority="8269" stopIfTrue="1" operator="equal">
      <formula>"C Remand"</formula>
    </cfRule>
    <cfRule type="cellIs" dxfId="9897" priority="8270" stopIfTrue="1" operator="equal">
      <formula>"Convicted"</formula>
    </cfRule>
    <cfRule type="cellIs" priority="8271" stopIfTrue="1" operator="equal">
      <formula>"E Kids"</formula>
    </cfRule>
    <cfRule type="cellIs" dxfId="9896" priority="8272" stopIfTrue="1" operator="equal">
      <formula>"Kids"</formula>
    </cfRule>
    <cfRule type="cellIs" dxfId="9895" priority="8273" stopIfTrue="1" operator="equal">
      <formula>"Convicted"</formula>
    </cfRule>
    <cfRule type="cellIs" dxfId="9894" priority="8274" stopIfTrue="1" operator="equal">
      <formula>"Protection"</formula>
    </cfRule>
    <cfRule type="cellIs" dxfId="9893" priority="8276" stopIfTrue="1" operator="equal">
      <formula>"C Remand "</formula>
    </cfRule>
  </conditionalFormatting>
  <conditionalFormatting sqref="E25:E29 E31 E37:E38 E43:E45">
    <cfRule type="cellIs" dxfId="9892" priority="8265" stopIfTrue="1" operator="equal">
      <formula>"A / B &amp; D Remand"</formula>
    </cfRule>
  </conditionalFormatting>
  <conditionalFormatting sqref="E26:E29 E31 E37:E38 E43:E45">
    <cfRule type="cellIs" dxfId="9891" priority="8262" stopIfTrue="1" operator="equal">
      <formula>"Kids"</formula>
    </cfRule>
    <cfRule type="cellIs" dxfId="9890" priority="8263" stopIfTrue="1" operator="equal">
      <formula>"Convicted"</formula>
    </cfRule>
    <cfRule type="cellIs" dxfId="9889" priority="8264" stopIfTrue="1" operator="equal">
      <formula>"Protection"</formula>
    </cfRule>
    <cfRule type="cellIs" dxfId="9888" priority="8266" stopIfTrue="1" operator="equal">
      <formula>"C Remand "</formula>
    </cfRule>
  </conditionalFormatting>
  <conditionalFormatting sqref="E30">
    <cfRule type="cellIs" dxfId="9887" priority="8277" stopIfTrue="1" operator="equal">
      <formula>"Protection"</formula>
    </cfRule>
    <cfRule type="cellIs" dxfId="9886" priority="8278" stopIfTrue="1" operator="equal">
      <formula>"Convicted"</formula>
    </cfRule>
    <cfRule type="cellIs" dxfId="9885" priority="8279" stopIfTrue="1" operator="equal">
      <formula>"C Remand"</formula>
    </cfRule>
    <cfRule type="cellIs" dxfId="9884" priority="8280" stopIfTrue="1" operator="equal">
      <formula>"Convicted"</formula>
    </cfRule>
    <cfRule type="cellIs" priority="8281" stopIfTrue="1" operator="equal">
      <formula>"E Kids"</formula>
    </cfRule>
    <cfRule type="cellIs" dxfId="9883" priority="8282" stopIfTrue="1" operator="equal">
      <formula>"Kids"</formula>
    </cfRule>
    <cfRule type="cellIs" dxfId="9882" priority="8283" stopIfTrue="1" operator="equal">
      <formula>"Convicted"</formula>
    </cfRule>
    <cfRule type="cellIs" dxfId="9881" priority="8284" stopIfTrue="1" operator="equal">
      <formula>"Protection"</formula>
    </cfRule>
    <cfRule type="cellIs" dxfId="9880" priority="8286" stopIfTrue="1" operator="equal">
      <formula>"C Remand "</formula>
    </cfRule>
  </conditionalFormatting>
  <conditionalFormatting sqref="E32 D33:F34 H33:H34 E36 D40:F41 H40:H41 E46 E39">
    <cfRule type="cellIs" dxfId="9879" priority="8314" stopIfTrue="1" operator="equal">
      <formula>"Kids"</formula>
    </cfRule>
    <cfRule type="cellIs" dxfId="9878" priority="8315" stopIfTrue="1" operator="equal">
      <formula>"Convicted"</formula>
    </cfRule>
    <cfRule type="cellIs" dxfId="9877" priority="8316" stopIfTrue="1" operator="equal">
      <formula>"Protection"</formula>
    </cfRule>
    <cfRule type="cellIs" dxfId="9876" priority="8317" stopIfTrue="1" operator="equal">
      <formula>"A / B &amp; D Remand"</formula>
    </cfRule>
    <cfRule type="cellIs" dxfId="9875" priority="8318" stopIfTrue="1" operator="equal">
      <formula>"C Remand "</formula>
    </cfRule>
  </conditionalFormatting>
  <conditionalFormatting sqref="E36">
    <cfRule type="cellIs" dxfId="9874" priority="8309" stopIfTrue="1" operator="equal">
      <formula>"Protection"</formula>
    </cfRule>
    <cfRule type="cellIs" dxfId="9873" priority="8310" stopIfTrue="1" operator="equal">
      <formula>"Convicted"</formula>
    </cfRule>
    <cfRule type="cellIs" dxfId="9872" priority="8311" stopIfTrue="1" operator="equal">
      <formula>"C Remand"</formula>
    </cfRule>
    <cfRule type="cellIs" dxfId="9871" priority="8312" stopIfTrue="1" operator="equal">
      <formula>"Convicted"</formula>
    </cfRule>
    <cfRule type="cellIs" priority="8313" stopIfTrue="1" operator="equal">
      <formula>"E Kids"</formula>
    </cfRule>
  </conditionalFormatting>
  <conditionalFormatting sqref="E39">
    <cfRule type="cellIs" dxfId="9870" priority="8102" stopIfTrue="1" operator="equal">
      <formula>"A / B &amp; D Remand"</formula>
    </cfRule>
    <cfRule type="cellIs" dxfId="9869" priority="8103" stopIfTrue="1" operator="equal">
      <formula>"Protection"</formula>
    </cfRule>
    <cfRule type="cellIs" dxfId="9868" priority="8104" stopIfTrue="1" operator="equal">
      <formula>"Convicted"</formula>
    </cfRule>
    <cfRule type="cellIs" dxfId="9867" priority="8105" stopIfTrue="1" operator="equal">
      <formula>"C Remand"</formula>
    </cfRule>
    <cfRule type="cellIs" dxfId="9866" priority="8106" stopIfTrue="1" operator="equal">
      <formula>"Convicted"</formula>
    </cfRule>
    <cfRule type="cellIs" priority="8107" stopIfTrue="1" operator="equal">
      <formula>"E Kids"</formula>
    </cfRule>
  </conditionalFormatting>
  <conditionalFormatting sqref="E45">
    <cfRule type="cellIs" dxfId="9865" priority="8075" stopIfTrue="1" operator="equal">
      <formula>"Convicted"</formula>
    </cfRule>
    <cfRule type="cellIs" dxfId="9864" priority="8076" stopIfTrue="1" operator="equal">
      <formula>"A / B &amp; D Remand"</formula>
    </cfRule>
    <cfRule type="cellIs" dxfId="9863" priority="8077" stopIfTrue="1" operator="equal">
      <formula>"Protection"</formula>
    </cfRule>
    <cfRule type="cellIs" dxfId="9862" priority="8078" stopIfTrue="1" operator="equal">
      <formula>"Convicted"</formula>
    </cfRule>
    <cfRule type="cellIs" dxfId="9861" priority="8079" stopIfTrue="1" operator="equal">
      <formula>"C Remand"</formula>
    </cfRule>
    <cfRule type="cellIs" priority="8080" stopIfTrue="1" operator="equal">
      <formula>"E Kids"</formula>
    </cfRule>
    <cfRule type="cellIs" dxfId="9860" priority="8081" stopIfTrue="1" operator="equal">
      <formula>"Kids"</formula>
    </cfRule>
    <cfRule type="cellIs" dxfId="9859" priority="8082" stopIfTrue="1" operator="equal">
      <formula>"Convicted"</formula>
    </cfRule>
    <cfRule type="cellIs" dxfId="9858" priority="8083" stopIfTrue="1" operator="equal">
      <formula>"Protection"</formula>
    </cfRule>
    <cfRule type="cellIs" dxfId="9857" priority="8084" stopIfTrue="1" operator="equal">
      <formula>"A / B &amp; D Remand"</formula>
    </cfRule>
    <cfRule type="cellIs" dxfId="9856" priority="8085" stopIfTrue="1" operator="equal">
      <formula>"C Remand "</formula>
    </cfRule>
  </conditionalFormatting>
  <conditionalFormatting sqref="E49 E63 E70">
    <cfRule type="cellIs" dxfId="9855" priority="7721" stopIfTrue="1" operator="equal">
      <formula>"Convicted"</formula>
    </cfRule>
    <cfRule type="cellIs" dxfId="9854" priority="7722" stopIfTrue="1" operator="equal">
      <formula>"Protection"</formula>
    </cfRule>
    <cfRule type="cellIs" dxfId="9853" priority="7724" stopIfTrue="1" operator="equal">
      <formula>"C Remand "</formula>
    </cfRule>
  </conditionalFormatting>
  <conditionalFormatting sqref="E49 G49 E54:E57 E59 E63 E65:E66 E70:E72">
    <cfRule type="cellIs" priority="7703" stopIfTrue="1" operator="equal">
      <formula>"E Kids"</formula>
    </cfRule>
  </conditionalFormatting>
  <conditionalFormatting sqref="E49 G50 I50:J50 E63 E70">
    <cfRule type="cellIs" dxfId="9852" priority="7714" stopIfTrue="1" operator="equal">
      <formula>"Kids"</formula>
    </cfRule>
  </conditionalFormatting>
  <conditionalFormatting sqref="E49:E50 E63 E70">
    <cfRule type="cellIs" dxfId="9851" priority="7723" stopIfTrue="1" operator="equal">
      <formula>"A / B &amp; D Remand"</formula>
    </cfRule>
  </conditionalFormatting>
  <conditionalFormatting sqref="E50 M52">
    <cfRule type="cellIs" dxfId="9850" priority="7728" stopIfTrue="1" operator="equal">
      <formula>"Convicted"</formula>
    </cfRule>
  </conditionalFormatting>
  <conditionalFormatting sqref="E50">
    <cfRule type="cellIs" dxfId="9849" priority="7725" stopIfTrue="1" operator="equal">
      <formula>"Protection"</formula>
    </cfRule>
    <cfRule type="cellIs" dxfId="9848" priority="7726" stopIfTrue="1" operator="equal">
      <formula>"Convicted"</formula>
    </cfRule>
    <cfRule type="cellIs" dxfId="9847" priority="7727" stopIfTrue="1" operator="equal">
      <formula>"C Remand"</formula>
    </cfRule>
    <cfRule type="cellIs" priority="7729" stopIfTrue="1" operator="equal">
      <formula>"E Kids"</formula>
    </cfRule>
    <cfRule type="cellIs" dxfId="9846" priority="7730" stopIfTrue="1" operator="equal">
      <formula>"Kids"</formula>
    </cfRule>
    <cfRule type="cellIs" dxfId="9845" priority="7731" stopIfTrue="1" operator="equal">
      <formula>"Convicted"</formula>
    </cfRule>
    <cfRule type="cellIs" dxfId="9844" priority="7732" stopIfTrue="1" operator="equal">
      <formula>"Protection"</formula>
    </cfRule>
    <cfRule type="cellIs" dxfId="9843" priority="7733" stopIfTrue="1" operator="equal">
      <formula>"A / B &amp; D Remand"</formula>
    </cfRule>
    <cfRule type="cellIs" dxfId="9842" priority="7734" stopIfTrue="1" operator="equal">
      <formula>"C Remand "</formula>
    </cfRule>
  </conditionalFormatting>
  <conditionalFormatting sqref="E51">
    <cfRule type="cellIs" dxfId="9841" priority="7521" stopIfTrue="1" operator="equal">
      <formula>"D"</formula>
    </cfRule>
    <cfRule type="cellIs" dxfId="9840" priority="7522" stopIfTrue="1" operator="equal">
      <formula>"E/DSL/LH"</formula>
    </cfRule>
    <cfRule type="cellIs" priority="7523" stopIfTrue="1" operator="equal">
      <formula>"E Kids"</formula>
    </cfRule>
    <cfRule type="cellIs" dxfId="9839" priority="7524" stopIfTrue="1" operator="equal">
      <formula>"KIDS"</formula>
    </cfRule>
    <cfRule type="cellIs" dxfId="9838" priority="7525" stopIfTrue="1" operator="equal">
      <formula>"C"</formula>
    </cfRule>
    <cfRule type="cellIs" dxfId="9837" priority="7526" stopIfTrue="1" operator="equal">
      <formula>"B"</formula>
    </cfRule>
    <cfRule type="cellIs" dxfId="9836" priority="7527" stopIfTrue="1" operator="equal">
      <formula>"A"</formula>
    </cfRule>
  </conditionalFormatting>
  <conditionalFormatting sqref="E52">
    <cfRule type="cellIs" dxfId="9835" priority="7514" stopIfTrue="1" operator="equal">
      <formula>"D"</formula>
    </cfRule>
    <cfRule type="cellIs" dxfId="9834" priority="7515" stopIfTrue="1" operator="equal">
      <formula>"E/DSL/LH"</formula>
    </cfRule>
    <cfRule type="cellIs" priority="7516" stopIfTrue="1" operator="equal">
      <formula>"E Kids"</formula>
    </cfRule>
    <cfRule type="cellIs" dxfId="9833" priority="7517" stopIfTrue="1" operator="equal">
      <formula>"KIDS"</formula>
    </cfRule>
    <cfRule type="cellIs" dxfId="9832" priority="7518" stopIfTrue="1" operator="equal">
      <formula>"C"</formula>
    </cfRule>
    <cfRule type="cellIs" dxfId="9831" priority="7519" stopIfTrue="1" operator="equal">
      <formula>"B"</formula>
    </cfRule>
    <cfRule type="cellIs" dxfId="9830" priority="7520" stopIfTrue="1" operator="equal">
      <formula>"A"</formula>
    </cfRule>
  </conditionalFormatting>
  <conditionalFormatting sqref="E53 E58">
    <cfRule type="cellIs" dxfId="9829" priority="7749" stopIfTrue="1" operator="equal">
      <formula>"A / B &amp; D Remand"</formula>
    </cfRule>
  </conditionalFormatting>
  <conditionalFormatting sqref="E53">
    <cfRule type="cellIs" dxfId="9828" priority="7741" stopIfTrue="1" operator="equal">
      <formula>"Protection"</formula>
    </cfRule>
    <cfRule type="cellIs" dxfId="9827" priority="7742" stopIfTrue="1" operator="equal">
      <formula>"Convicted"</formula>
    </cfRule>
    <cfRule type="cellIs" dxfId="9826" priority="7743" stopIfTrue="1" operator="equal">
      <formula>"C Remand"</formula>
    </cfRule>
    <cfRule type="cellIs" dxfId="9825" priority="7744" stopIfTrue="1" operator="equal">
      <formula>"Convicted"</formula>
    </cfRule>
    <cfRule type="cellIs" priority="7745" stopIfTrue="1" operator="equal">
      <formula>"E Kids"</formula>
    </cfRule>
    <cfRule type="cellIs" dxfId="9824" priority="7746" stopIfTrue="1" operator="equal">
      <formula>"Kids"</formula>
    </cfRule>
    <cfRule type="cellIs" dxfId="9823" priority="7747" stopIfTrue="1" operator="equal">
      <formula>"Convicted"</formula>
    </cfRule>
    <cfRule type="cellIs" dxfId="9822" priority="7748" stopIfTrue="1" operator="equal">
      <formula>"Protection"</formula>
    </cfRule>
    <cfRule type="cellIs" dxfId="9821" priority="7750" stopIfTrue="1" operator="equal">
      <formula>"C Remand "</formula>
    </cfRule>
  </conditionalFormatting>
  <conditionalFormatting sqref="E53:E57 E59 E65:E66 E71:E72">
    <cfRule type="cellIs" dxfId="9820" priority="7739" stopIfTrue="1" operator="equal">
      <formula>"A / B &amp; D Remand"</formula>
    </cfRule>
  </conditionalFormatting>
  <conditionalFormatting sqref="E54:E57 E59 E65:E66 E71:E72">
    <cfRule type="cellIs" dxfId="9819" priority="7736" stopIfTrue="1" operator="equal">
      <formula>"Kids"</formula>
    </cfRule>
    <cfRule type="cellIs" dxfId="9818" priority="7737" stopIfTrue="1" operator="equal">
      <formula>"Convicted"</formula>
    </cfRule>
    <cfRule type="cellIs" dxfId="9817" priority="7738" stopIfTrue="1" operator="equal">
      <formula>"Protection"</formula>
    </cfRule>
    <cfRule type="cellIs" dxfId="9816" priority="7740" stopIfTrue="1" operator="equal">
      <formula>"C Remand "</formula>
    </cfRule>
  </conditionalFormatting>
  <conditionalFormatting sqref="E58">
    <cfRule type="cellIs" dxfId="9815" priority="7751" stopIfTrue="1" operator="equal">
      <formula>"Protection"</formula>
    </cfRule>
    <cfRule type="cellIs" dxfId="9814" priority="7752" stopIfTrue="1" operator="equal">
      <formula>"Convicted"</formula>
    </cfRule>
    <cfRule type="cellIs" dxfId="9813" priority="7753" stopIfTrue="1" operator="equal">
      <formula>"C Remand"</formula>
    </cfRule>
    <cfRule type="cellIs" dxfId="9812" priority="7754" stopIfTrue="1" operator="equal">
      <formula>"Convicted"</formula>
    </cfRule>
    <cfRule type="cellIs" priority="7755" stopIfTrue="1" operator="equal">
      <formula>"E Kids"</formula>
    </cfRule>
    <cfRule type="cellIs" dxfId="9811" priority="7756" stopIfTrue="1" operator="equal">
      <formula>"Kids"</formula>
    </cfRule>
    <cfRule type="cellIs" dxfId="9810" priority="7757" stopIfTrue="1" operator="equal">
      <formula>"Convicted"</formula>
    </cfRule>
    <cfRule type="cellIs" dxfId="9809" priority="7758" stopIfTrue="1" operator="equal">
      <formula>"Protection"</formula>
    </cfRule>
    <cfRule type="cellIs" dxfId="9808" priority="7760" stopIfTrue="1" operator="equal">
      <formula>"C Remand "</formula>
    </cfRule>
  </conditionalFormatting>
  <conditionalFormatting sqref="E60 D61:F62 H61:H62 E64 D68:F69 H68:H69 E67">
    <cfRule type="cellIs" dxfId="9807" priority="7788" stopIfTrue="1" operator="equal">
      <formula>"Kids"</formula>
    </cfRule>
    <cfRule type="cellIs" dxfId="9806" priority="7789" stopIfTrue="1" operator="equal">
      <formula>"Convicted"</formula>
    </cfRule>
    <cfRule type="cellIs" dxfId="9805" priority="7790" stopIfTrue="1" operator="equal">
      <formula>"Protection"</formula>
    </cfRule>
    <cfRule type="cellIs" dxfId="9804" priority="7791" stopIfTrue="1" operator="equal">
      <formula>"A / B &amp; D Remand"</formula>
    </cfRule>
    <cfRule type="cellIs" dxfId="9803" priority="7792" stopIfTrue="1" operator="equal">
      <formula>"C Remand "</formula>
    </cfRule>
  </conditionalFormatting>
  <conditionalFormatting sqref="E64">
    <cfRule type="cellIs" dxfId="9802" priority="7783" stopIfTrue="1" operator="equal">
      <formula>"Protection"</formula>
    </cfRule>
    <cfRule type="cellIs" dxfId="9801" priority="7784" stopIfTrue="1" operator="equal">
      <formula>"Convicted"</formula>
    </cfRule>
    <cfRule type="cellIs" dxfId="9800" priority="7785" stopIfTrue="1" operator="equal">
      <formula>"C Remand"</formula>
    </cfRule>
    <cfRule type="cellIs" dxfId="9799" priority="7786" stopIfTrue="1" operator="equal">
      <formula>"Convicted"</formula>
    </cfRule>
    <cfRule type="cellIs" priority="7787" stopIfTrue="1" operator="equal">
      <formula>"E Kids"</formula>
    </cfRule>
  </conditionalFormatting>
  <conditionalFormatting sqref="E67">
    <cfRule type="cellIs" dxfId="9798" priority="7576" stopIfTrue="1" operator="equal">
      <formula>"A / B &amp; D Remand"</formula>
    </cfRule>
    <cfRule type="cellIs" dxfId="9797" priority="7577" stopIfTrue="1" operator="equal">
      <formula>"Protection"</formula>
    </cfRule>
    <cfRule type="cellIs" dxfId="9796" priority="7578" stopIfTrue="1" operator="equal">
      <formula>"Convicted"</formula>
    </cfRule>
    <cfRule type="cellIs" dxfId="9795" priority="7579" stopIfTrue="1" operator="equal">
      <formula>"C Remand"</formula>
    </cfRule>
    <cfRule type="cellIs" dxfId="9794" priority="7580" stopIfTrue="1" operator="equal">
      <formula>"Convicted"</formula>
    </cfRule>
    <cfRule type="cellIs" priority="7581" stopIfTrue="1" operator="equal">
      <formula>"E Kids"</formula>
    </cfRule>
  </conditionalFormatting>
  <conditionalFormatting sqref="E77 E91 E98">
    <cfRule type="cellIs" dxfId="9793" priority="7195" stopIfTrue="1" operator="equal">
      <formula>"Convicted"</formula>
    </cfRule>
    <cfRule type="cellIs" dxfId="9792" priority="7196" stopIfTrue="1" operator="equal">
      <formula>"Protection"</formula>
    </cfRule>
    <cfRule type="cellIs" dxfId="9791" priority="7198" stopIfTrue="1" operator="equal">
      <formula>"C Remand "</formula>
    </cfRule>
  </conditionalFormatting>
  <conditionalFormatting sqref="E77 G77 E82:E85 E87 E91 E93:E94 E98:E100">
    <cfRule type="cellIs" priority="7177" stopIfTrue="1" operator="equal">
      <formula>"E Kids"</formula>
    </cfRule>
  </conditionalFormatting>
  <conditionalFormatting sqref="E77 G78 I78:J78 E91 E98">
    <cfRule type="cellIs" dxfId="9790" priority="7188" stopIfTrue="1" operator="equal">
      <formula>"Kids"</formula>
    </cfRule>
  </conditionalFormatting>
  <conditionalFormatting sqref="E77:E78 E91 E98">
    <cfRule type="cellIs" dxfId="9789" priority="7197" stopIfTrue="1" operator="equal">
      <formula>"A / B &amp; D Remand"</formula>
    </cfRule>
  </conditionalFormatting>
  <conditionalFormatting sqref="E78">
    <cfRule type="cellIs" dxfId="9788" priority="7202" stopIfTrue="1" operator="equal">
      <formula>"Convicted"</formula>
    </cfRule>
  </conditionalFormatting>
  <conditionalFormatting sqref="E78">
    <cfRule type="cellIs" dxfId="9787" priority="7199" stopIfTrue="1" operator="equal">
      <formula>"Protection"</formula>
    </cfRule>
    <cfRule type="cellIs" dxfId="9786" priority="7200" stopIfTrue="1" operator="equal">
      <formula>"Convicted"</formula>
    </cfRule>
    <cfRule type="cellIs" dxfId="9785" priority="7201" stopIfTrue="1" operator="equal">
      <formula>"C Remand"</formula>
    </cfRule>
    <cfRule type="cellIs" priority="7203" stopIfTrue="1" operator="equal">
      <formula>"E Kids"</formula>
    </cfRule>
    <cfRule type="cellIs" dxfId="9784" priority="7204" stopIfTrue="1" operator="equal">
      <formula>"Kids"</formula>
    </cfRule>
    <cfRule type="cellIs" dxfId="9783" priority="7205" stopIfTrue="1" operator="equal">
      <formula>"Convicted"</formula>
    </cfRule>
    <cfRule type="cellIs" dxfId="9782" priority="7206" stopIfTrue="1" operator="equal">
      <formula>"Protection"</formula>
    </cfRule>
    <cfRule type="cellIs" dxfId="9781" priority="7207" stopIfTrue="1" operator="equal">
      <formula>"A / B &amp; D Remand"</formula>
    </cfRule>
    <cfRule type="cellIs" dxfId="9780" priority="7208" stopIfTrue="1" operator="equal">
      <formula>"C Remand "</formula>
    </cfRule>
  </conditionalFormatting>
  <conditionalFormatting sqref="E79">
    <cfRule type="cellIs" dxfId="9779" priority="6995" stopIfTrue="1" operator="equal">
      <formula>"D"</formula>
    </cfRule>
    <cfRule type="cellIs" dxfId="9778" priority="6996" stopIfTrue="1" operator="equal">
      <formula>"E/DSL/LH"</formula>
    </cfRule>
    <cfRule type="cellIs" priority="6997" stopIfTrue="1" operator="equal">
      <formula>"E Kids"</formula>
    </cfRule>
    <cfRule type="cellIs" dxfId="9777" priority="6998" stopIfTrue="1" operator="equal">
      <formula>"KIDS"</formula>
    </cfRule>
    <cfRule type="cellIs" dxfId="9776" priority="6999" stopIfTrue="1" operator="equal">
      <formula>"C"</formula>
    </cfRule>
    <cfRule type="cellIs" dxfId="9775" priority="7000" stopIfTrue="1" operator="equal">
      <formula>"B"</formula>
    </cfRule>
    <cfRule type="cellIs" dxfId="9774" priority="7001" stopIfTrue="1" operator="equal">
      <formula>"A"</formula>
    </cfRule>
  </conditionalFormatting>
  <conditionalFormatting sqref="E86">
    <cfRule type="cellIs" dxfId="9773" priority="7223" stopIfTrue="1" operator="equal">
      <formula>"A / B &amp; D Remand"</formula>
    </cfRule>
  </conditionalFormatting>
  <conditionalFormatting sqref="E82:E85 E87 E93:E94 E99:E100">
    <cfRule type="cellIs" dxfId="9772" priority="7213" stopIfTrue="1" operator="equal">
      <formula>"A / B &amp; D Remand"</formula>
    </cfRule>
  </conditionalFormatting>
  <conditionalFormatting sqref="E82:E85 E87 E93:E94 E99:E100">
    <cfRule type="cellIs" dxfId="9771" priority="7210" stopIfTrue="1" operator="equal">
      <formula>"Kids"</formula>
    </cfRule>
    <cfRule type="cellIs" dxfId="9770" priority="7211" stopIfTrue="1" operator="equal">
      <formula>"Convicted"</formula>
    </cfRule>
    <cfRule type="cellIs" dxfId="9769" priority="7212" stopIfTrue="1" operator="equal">
      <formula>"Protection"</formula>
    </cfRule>
    <cfRule type="cellIs" dxfId="9768" priority="7214" stopIfTrue="1" operator="equal">
      <formula>"C Remand "</formula>
    </cfRule>
  </conditionalFormatting>
  <conditionalFormatting sqref="E86">
    <cfRule type="cellIs" dxfId="9767" priority="7225" stopIfTrue="1" operator="equal">
      <formula>"Protection"</formula>
    </cfRule>
    <cfRule type="cellIs" dxfId="9766" priority="7226" stopIfTrue="1" operator="equal">
      <formula>"Convicted"</formula>
    </cfRule>
    <cfRule type="cellIs" dxfId="9765" priority="7227" stopIfTrue="1" operator="equal">
      <formula>"C Remand"</formula>
    </cfRule>
    <cfRule type="cellIs" dxfId="9764" priority="7228" stopIfTrue="1" operator="equal">
      <formula>"Convicted"</formula>
    </cfRule>
    <cfRule type="cellIs" priority="7229" stopIfTrue="1" operator="equal">
      <formula>"E Kids"</formula>
    </cfRule>
    <cfRule type="cellIs" dxfId="9763" priority="7230" stopIfTrue="1" operator="equal">
      <formula>"Kids"</formula>
    </cfRule>
    <cfRule type="cellIs" dxfId="9762" priority="7231" stopIfTrue="1" operator="equal">
      <formula>"Convicted"</formula>
    </cfRule>
    <cfRule type="cellIs" dxfId="9761" priority="7232" stopIfTrue="1" operator="equal">
      <formula>"Protection"</formula>
    </cfRule>
    <cfRule type="cellIs" dxfId="9760" priority="7234" stopIfTrue="1" operator="equal">
      <formula>"C Remand "</formula>
    </cfRule>
  </conditionalFormatting>
  <conditionalFormatting sqref="E88 D89:F90 H89:H90 E92 D96:F97 H96:H97 E102 E95">
    <cfRule type="cellIs" dxfId="9759" priority="7262" stopIfTrue="1" operator="equal">
      <formula>"Kids"</formula>
    </cfRule>
    <cfRule type="cellIs" dxfId="9758" priority="7263" stopIfTrue="1" operator="equal">
      <formula>"Convicted"</formula>
    </cfRule>
    <cfRule type="cellIs" dxfId="9757" priority="7264" stopIfTrue="1" operator="equal">
      <formula>"Protection"</formula>
    </cfRule>
    <cfRule type="cellIs" dxfId="9756" priority="7265" stopIfTrue="1" operator="equal">
      <formula>"A / B &amp; D Remand"</formula>
    </cfRule>
    <cfRule type="cellIs" dxfId="9755" priority="7266" stopIfTrue="1" operator="equal">
      <formula>"C Remand "</formula>
    </cfRule>
  </conditionalFormatting>
  <conditionalFormatting sqref="E92">
    <cfRule type="cellIs" dxfId="9754" priority="7257" stopIfTrue="1" operator="equal">
      <formula>"Protection"</formula>
    </cfRule>
    <cfRule type="cellIs" dxfId="9753" priority="7258" stopIfTrue="1" operator="equal">
      <formula>"Convicted"</formula>
    </cfRule>
    <cfRule type="cellIs" dxfId="9752" priority="7259" stopIfTrue="1" operator="equal">
      <formula>"C Remand"</formula>
    </cfRule>
    <cfRule type="cellIs" dxfId="9751" priority="7260" stopIfTrue="1" operator="equal">
      <formula>"Convicted"</formula>
    </cfRule>
    <cfRule type="cellIs" priority="7261" stopIfTrue="1" operator="equal">
      <formula>"E Kids"</formula>
    </cfRule>
  </conditionalFormatting>
  <conditionalFormatting sqref="E95">
    <cfRule type="cellIs" dxfId="9750" priority="7050" stopIfTrue="1" operator="equal">
      <formula>"A / B &amp; D Remand"</formula>
    </cfRule>
    <cfRule type="cellIs" dxfId="9749" priority="7051" stopIfTrue="1" operator="equal">
      <formula>"Protection"</formula>
    </cfRule>
    <cfRule type="cellIs" dxfId="9748" priority="7052" stopIfTrue="1" operator="equal">
      <formula>"Convicted"</formula>
    </cfRule>
    <cfRule type="cellIs" dxfId="9747" priority="7053" stopIfTrue="1" operator="equal">
      <formula>"C Remand"</formula>
    </cfRule>
    <cfRule type="cellIs" dxfId="9746" priority="7054" stopIfTrue="1" operator="equal">
      <formula>"Convicted"</formula>
    </cfRule>
    <cfRule type="cellIs" priority="7055" stopIfTrue="1" operator="equal">
      <formula>"E Kids"</formula>
    </cfRule>
  </conditionalFormatting>
  <conditionalFormatting sqref="E101">
    <cfRule type="cellIs" dxfId="9745" priority="7023" stopIfTrue="1" operator="equal">
      <formula>"Convicted"</formula>
    </cfRule>
    <cfRule type="cellIs" dxfId="9744" priority="7024" stopIfTrue="1" operator="equal">
      <formula>"A / B &amp; D Remand"</formula>
    </cfRule>
    <cfRule type="cellIs" dxfId="9743" priority="7025" stopIfTrue="1" operator="equal">
      <formula>"Protection"</formula>
    </cfRule>
    <cfRule type="cellIs" dxfId="9742" priority="7026" stopIfTrue="1" operator="equal">
      <formula>"Convicted"</formula>
    </cfRule>
    <cfRule type="cellIs" dxfId="9741" priority="7027" stopIfTrue="1" operator="equal">
      <formula>"C Remand"</formula>
    </cfRule>
    <cfRule type="cellIs" priority="7028" stopIfTrue="1" operator="equal">
      <formula>"E Kids"</formula>
    </cfRule>
    <cfRule type="cellIs" dxfId="9740" priority="7029" stopIfTrue="1" operator="equal">
      <formula>"Kids"</formula>
    </cfRule>
    <cfRule type="cellIs" dxfId="9739" priority="7030" stopIfTrue="1" operator="equal">
      <formula>"Convicted"</formula>
    </cfRule>
    <cfRule type="cellIs" dxfId="9738" priority="7031" stopIfTrue="1" operator="equal">
      <formula>"Protection"</formula>
    </cfRule>
    <cfRule type="cellIs" dxfId="9737" priority="7032" stopIfTrue="1" operator="equal">
      <formula>"A / B &amp; D Remand"</formula>
    </cfRule>
    <cfRule type="cellIs" dxfId="9736" priority="7033" stopIfTrue="1" operator="equal">
      <formula>"C Remand "</formula>
    </cfRule>
  </conditionalFormatting>
  <conditionalFormatting sqref="E105 E119 E126">
    <cfRule type="cellIs" dxfId="9735" priority="6669" stopIfTrue="1" operator="equal">
      <formula>"Convicted"</formula>
    </cfRule>
    <cfRule type="cellIs" dxfId="9734" priority="6670" stopIfTrue="1" operator="equal">
      <formula>"Protection"</formula>
    </cfRule>
    <cfRule type="cellIs" dxfId="9733" priority="6672" stopIfTrue="1" operator="equal">
      <formula>"C Remand "</formula>
    </cfRule>
  </conditionalFormatting>
  <conditionalFormatting sqref="E105 G105 E110:E113 E115 E119 E121:E122 E126:E128">
    <cfRule type="cellIs" priority="6651" stopIfTrue="1" operator="equal">
      <formula>"E Kids"</formula>
    </cfRule>
  </conditionalFormatting>
  <conditionalFormatting sqref="E105 G106 I106:J106 E119 E126">
    <cfRule type="cellIs" dxfId="9732" priority="6662" stopIfTrue="1" operator="equal">
      <formula>"Kids"</formula>
    </cfRule>
  </conditionalFormatting>
  <conditionalFormatting sqref="E105:E106 E119 E126">
    <cfRule type="cellIs" dxfId="9731" priority="6671" stopIfTrue="1" operator="equal">
      <formula>"A / B &amp; D Remand"</formula>
    </cfRule>
  </conditionalFormatting>
  <conditionalFormatting sqref="E106 M108">
    <cfRule type="cellIs" dxfId="9730" priority="6676" stopIfTrue="1" operator="equal">
      <formula>"Convicted"</formula>
    </cfRule>
  </conditionalFormatting>
  <conditionalFormatting sqref="E106">
    <cfRule type="cellIs" dxfId="9729" priority="6673" stopIfTrue="1" operator="equal">
      <formula>"Protection"</formula>
    </cfRule>
    <cfRule type="cellIs" dxfId="9728" priority="6674" stopIfTrue="1" operator="equal">
      <formula>"Convicted"</formula>
    </cfRule>
    <cfRule type="cellIs" dxfId="9727" priority="6675" stopIfTrue="1" operator="equal">
      <formula>"C Remand"</formula>
    </cfRule>
    <cfRule type="cellIs" priority="6677" stopIfTrue="1" operator="equal">
      <formula>"E Kids"</formula>
    </cfRule>
    <cfRule type="cellIs" dxfId="9726" priority="6678" stopIfTrue="1" operator="equal">
      <formula>"Kids"</formula>
    </cfRule>
    <cfRule type="cellIs" dxfId="9725" priority="6679" stopIfTrue="1" operator="equal">
      <formula>"Convicted"</formula>
    </cfRule>
    <cfRule type="cellIs" dxfId="9724" priority="6680" stopIfTrue="1" operator="equal">
      <formula>"Protection"</formula>
    </cfRule>
    <cfRule type="cellIs" dxfId="9723" priority="6681" stopIfTrue="1" operator="equal">
      <formula>"A / B &amp; D Remand"</formula>
    </cfRule>
    <cfRule type="cellIs" dxfId="9722" priority="6682" stopIfTrue="1" operator="equal">
      <formula>"C Remand "</formula>
    </cfRule>
  </conditionalFormatting>
  <conditionalFormatting sqref="E107">
    <cfRule type="cellIs" dxfId="9721" priority="6469" stopIfTrue="1" operator="equal">
      <formula>"D"</formula>
    </cfRule>
    <cfRule type="cellIs" dxfId="9720" priority="6470" stopIfTrue="1" operator="equal">
      <formula>"E/DSL/LH"</formula>
    </cfRule>
    <cfRule type="cellIs" priority="6471" stopIfTrue="1" operator="equal">
      <formula>"E Kids"</formula>
    </cfRule>
    <cfRule type="cellIs" dxfId="9719" priority="6472" stopIfTrue="1" operator="equal">
      <formula>"KIDS"</formula>
    </cfRule>
    <cfRule type="cellIs" dxfId="9718" priority="6473" stopIfTrue="1" operator="equal">
      <formula>"C"</formula>
    </cfRule>
    <cfRule type="cellIs" dxfId="9717" priority="6474" stopIfTrue="1" operator="equal">
      <formula>"B"</formula>
    </cfRule>
    <cfRule type="cellIs" dxfId="9716" priority="6475" stopIfTrue="1" operator="equal">
      <formula>"A"</formula>
    </cfRule>
  </conditionalFormatting>
  <conditionalFormatting sqref="E108">
    <cfRule type="cellIs" dxfId="9715" priority="6462" stopIfTrue="1" operator="equal">
      <formula>"D"</formula>
    </cfRule>
    <cfRule type="cellIs" dxfId="9714" priority="6463" stopIfTrue="1" operator="equal">
      <formula>"E/DSL/LH"</formula>
    </cfRule>
    <cfRule type="cellIs" priority="6464" stopIfTrue="1" operator="equal">
      <formula>"E Kids"</formula>
    </cfRule>
    <cfRule type="cellIs" dxfId="9713" priority="6465" stopIfTrue="1" operator="equal">
      <formula>"KIDS"</formula>
    </cfRule>
    <cfRule type="cellIs" dxfId="9712" priority="6466" stopIfTrue="1" operator="equal">
      <formula>"C"</formula>
    </cfRule>
    <cfRule type="cellIs" dxfId="9711" priority="6467" stopIfTrue="1" operator="equal">
      <formula>"B"</formula>
    </cfRule>
    <cfRule type="cellIs" dxfId="9710" priority="6468" stopIfTrue="1" operator="equal">
      <formula>"A"</formula>
    </cfRule>
  </conditionalFormatting>
  <conditionalFormatting sqref="E109 E114">
    <cfRule type="cellIs" dxfId="9709" priority="6697" stopIfTrue="1" operator="equal">
      <formula>"A / B &amp; D Remand"</formula>
    </cfRule>
  </conditionalFormatting>
  <conditionalFormatting sqref="E109">
    <cfRule type="cellIs" dxfId="9708" priority="6689" stopIfTrue="1" operator="equal">
      <formula>"Protection"</formula>
    </cfRule>
    <cfRule type="cellIs" dxfId="9707" priority="6690" stopIfTrue="1" operator="equal">
      <formula>"Convicted"</formula>
    </cfRule>
    <cfRule type="cellIs" dxfId="9706" priority="6691" stopIfTrue="1" operator="equal">
      <formula>"C Remand"</formula>
    </cfRule>
    <cfRule type="cellIs" dxfId="9705" priority="6692" stopIfTrue="1" operator="equal">
      <formula>"Convicted"</formula>
    </cfRule>
    <cfRule type="cellIs" priority="6693" stopIfTrue="1" operator="equal">
      <formula>"E Kids"</formula>
    </cfRule>
    <cfRule type="cellIs" dxfId="9704" priority="6694" stopIfTrue="1" operator="equal">
      <formula>"Kids"</formula>
    </cfRule>
    <cfRule type="cellIs" dxfId="9703" priority="6695" stopIfTrue="1" operator="equal">
      <formula>"Convicted"</formula>
    </cfRule>
    <cfRule type="cellIs" dxfId="9702" priority="6696" stopIfTrue="1" operator="equal">
      <formula>"Protection"</formula>
    </cfRule>
    <cfRule type="cellIs" dxfId="9701" priority="6698" stopIfTrue="1" operator="equal">
      <formula>"C Remand "</formula>
    </cfRule>
  </conditionalFormatting>
  <conditionalFormatting sqref="E109:E113 E115 E121:E122 E127:E128">
    <cfRule type="cellIs" dxfId="9700" priority="6687" stopIfTrue="1" operator="equal">
      <formula>"A / B &amp; D Remand"</formula>
    </cfRule>
  </conditionalFormatting>
  <conditionalFormatting sqref="E110:E113 E115 E121:E122 E127:E128">
    <cfRule type="cellIs" dxfId="9699" priority="6684" stopIfTrue="1" operator="equal">
      <formula>"Kids"</formula>
    </cfRule>
    <cfRule type="cellIs" dxfId="9698" priority="6685" stopIfTrue="1" operator="equal">
      <formula>"Convicted"</formula>
    </cfRule>
    <cfRule type="cellIs" dxfId="9697" priority="6686" stopIfTrue="1" operator="equal">
      <formula>"Protection"</formula>
    </cfRule>
    <cfRule type="cellIs" dxfId="9696" priority="6688" stopIfTrue="1" operator="equal">
      <formula>"C Remand "</formula>
    </cfRule>
  </conditionalFormatting>
  <conditionalFormatting sqref="E114">
    <cfRule type="cellIs" dxfId="9695" priority="6699" stopIfTrue="1" operator="equal">
      <formula>"Protection"</formula>
    </cfRule>
    <cfRule type="cellIs" dxfId="9694" priority="6700" stopIfTrue="1" operator="equal">
      <formula>"Convicted"</formula>
    </cfRule>
    <cfRule type="cellIs" dxfId="9693" priority="6701" stopIfTrue="1" operator="equal">
      <formula>"C Remand"</formula>
    </cfRule>
    <cfRule type="cellIs" dxfId="9692" priority="6702" stopIfTrue="1" operator="equal">
      <formula>"Convicted"</formula>
    </cfRule>
    <cfRule type="cellIs" priority="6703" stopIfTrue="1" operator="equal">
      <formula>"E Kids"</formula>
    </cfRule>
    <cfRule type="cellIs" dxfId="9691" priority="6704" stopIfTrue="1" operator="equal">
      <formula>"Kids"</formula>
    </cfRule>
    <cfRule type="cellIs" dxfId="9690" priority="6705" stopIfTrue="1" operator="equal">
      <formula>"Convicted"</formula>
    </cfRule>
    <cfRule type="cellIs" dxfId="9689" priority="6706" stopIfTrue="1" operator="equal">
      <formula>"Protection"</formula>
    </cfRule>
    <cfRule type="cellIs" dxfId="9688" priority="6708" stopIfTrue="1" operator="equal">
      <formula>"C Remand "</formula>
    </cfRule>
  </conditionalFormatting>
  <conditionalFormatting sqref="E116 D117:F118 H117:H118 E120 D124:F125 H124:H125 E130 E123">
    <cfRule type="cellIs" dxfId="9687" priority="6736" stopIfTrue="1" operator="equal">
      <formula>"Kids"</formula>
    </cfRule>
    <cfRule type="cellIs" dxfId="9686" priority="6737" stopIfTrue="1" operator="equal">
      <formula>"Convicted"</formula>
    </cfRule>
    <cfRule type="cellIs" dxfId="9685" priority="6738" stopIfTrue="1" operator="equal">
      <formula>"Protection"</formula>
    </cfRule>
    <cfRule type="cellIs" dxfId="9684" priority="6739" stopIfTrue="1" operator="equal">
      <formula>"A / B &amp; D Remand"</formula>
    </cfRule>
    <cfRule type="cellIs" dxfId="9683" priority="6740" stopIfTrue="1" operator="equal">
      <formula>"C Remand "</formula>
    </cfRule>
  </conditionalFormatting>
  <conditionalFormatting sqref="E120">
    <cfRule type="cellIs" dxfId="9682" priority="6731" stopIfTrue="1" operator="equal">
      <formula>"Protection"</formula>
    </cfRule>
    <cfRule type="cellIs" dxfId="9681" priority="6732" stopIfTrue="1" operator="equal">
      <formula>"Convicted"</formula>
    </cfRule>
    <cfRule type="cellIs" dxfId="9680" priority="6733" stopIfTrue="1" operator="equal">
      <formula>"C Remand"</formula>
    </cfRule>
    <cfRule type="cellIs" dxfId="9679" priority="6734" stopIfTrue="1" operator="equal">
      <formula>"Convicted"</formula>
    </cfRule>
    <cfRule type="cellIs" priority="6735" stopIfTrue="1" operator="equal">
      <formula>"E Kids"</formula>
    </cfRule>
  </conditionalFormatting>
  <conditionalFormatting sqref="E123">
    <cfRule type="cellIs" dxfId="9678" priority="6524" stopIfTrue="1" operator="equal">
      <formula>"A / B &amp; D Remand"</formula>
    </cfRule>
    <cfRule type="cellIs" dxfId="9677" priority="6525" stopIfTrue="1" operator="equal">
      <formula>"Protection"</formula>
    </cfRule>
    <cfRule type="cellIs" dxfId="9676" priority="6526" stopIfTrue="1" operator="equal">
      <formula>"Convicted"</formula>
    </cfRule>
    <cfRule type="cellIs" dxfId="9675" priority="6527" stopIfTrue="1" operator="equal">
      <formula>"C Remand"</formula>
    </cfRule>
    <cfRule type="cellIs" dxfId="9674" priority="6528" stopIfTrue="1" operator="equal">
      <formula>"Convicted"</formula>
    </cfRule>
    <cfRule type="cellIs" priority="6529" stopIfTrue="1" operator="equal">
      <formula>"E Kids"</formula>
    </cfRule>
  </conditionalFormatting>
  <conditionalFormatting sqref="E129">
    <cfRule type="cellIs" dxfId="9673" priority="6497" stopIfTrue="1" operator="equal">
      <formula>"Convicted"</formula>
    </cfRule>
    <cfRule type="cellIs" dxfId="9672" priority="6498" stopIfTrue="1" operator="equal">
      <formula>"A / B &amp; D Remand"</formula>
    </cfRule>
    <cfRule type="cellIs" dxfId="9671" priority="6499" stopIfTrue="1" operator="equal">
      <formula>"Protection"</formula>
    </cfRule>
    <cfRule type="cellIs" dxfId="9670" priority="6500" stopIfTrue="1" operator="equal">
      <formula>"Convicted"</formula>
    </cfRule>
    <cfRule type="cellIs" dxfId="9669" priority="6501" stopIfTrue="1" operator="equal">
      <formula>"C Remand"</formula>
    </cfRule>
    <cfRule type="cellIs" priority="6502" stopIfTrue="1" operator="equal">
      <formula>"E Kids"</formula>
    </cfRule>
    <cfRule type="cellIs" dxfId="9668" priority="6503" stopIfTrue="1" operator="equal">
      <formula>"Kids"</formula>
    </cfRule>
    <cfRule type="cellIs" dxfId="9667" priority="6504" stopIfTrue="1" operator="equal">
      <formula>"Convicted"</formula>
    </cfRule>
    <cfRule type="cellIs" dxfId="9666" priority="6505" stopIfTrue="1" operator="equal">
      <formula>"Protection"</formula>
    </cfRule>
    <cfRule type="cellIs" dxfId="9665" priority="6506" stopIfTrue="1" operator="equal">
      <formula>"A / B &amp; D Remand"</formula>
    </cfRule>
    <cfRule type="cellIs" dxfId="9664" priority="6507" stopIfTrue="1" operator="equal">
      <formula>"C Remand "</formula>
    </cfRule>
  </conditionalFormatting>
  <conditionalFormatting sqref="E133 E147 E154">
    <cfRule type="cellIs" dxfId="9663" priority="6143" stopIfTrue="1" operator="equal">
      <formula>"Convicted"</formula>
    </cfRule>
    <cfRule type="cellIs" dxfId="9662" priority="6144" stopIfTrue="1" operator="equal">
      <formula>"Protection"</formula>
    </cfRule>
    <cfRule type="cellIs" dxfId="9661" priority="6146" stopIfTrue="1" operator="equal">
      <formula>"C Remand "</formula>
    </cfRule>
  </conditionalFormatting>
  <conditionalFormatting sqref="E133 G133 E138:E141 E143 E147 E149:E150 E154:E156">
    <cfRule type="cellIs" priority="6125" stopIfTrue="1" operator="equal">
      <formula>"E Kids"</formula>
    </cfRule>
  </conditionalFormatting>
  <conditionalFormatting sqref="E133 G134 I134:J134 E147 E154">
    <cfRule type="cellIs" dxfId="9660" priority="6136" stopIfTrue="1" operator="equal">
      <formula>"Kids"</formula>
    </cfRule>
  </conditionalFormatting>
  <conditionalFormatting sqref="E133:E134 E147 E154">
    <cfRule type="cellIs" dxfId="9659" priority="6145" stopIfTrue="1" operator="equal">
      <formula>"A / B &amp; D Remand"</formula>
    </cfRule>
  </conditionalFormatting>
  <conditionalFormatting sqref="E134 M136">
    <cfRule type="cellIs" dxfId="9658" priority="6150" stopIfTrue="1" operator="equal">
      <formula>"Convicted"</formula>
    </cfRule>
  </conditionalFormatting>
  <conditionalFormatting sqref="E134">
    <cfRule type="cellIs" dxfId="9657" priority="6147" stopIfTrue="1" operator="equal">
      <formula>"Protection"</formula>
    </cfRule>
    <cfRule type="cellIs" dxfId="9656" priority="6148" stopIfTrue="1" operator="equal">
      <formula>"Convicted"</formula>
    </cfRule>
    <cfRule type="cellIs" dxfId="9655" priority="6149" stopIfTrue="1" operator="equal">
      <formula>"C Remand"</formula>
    </cfRule>
    <cfRule type="cellIs" priority="6151" stopIfTrue="1" operator="equal">
      <formula>"E Kids"</formula>
    </cfRule>
    <cfRule type="cellIs" dxfId="9654" priority="6152" stopIfTrue="1" operator="equal">
      <formula>"Kids"</formula>
    </cfRule>
    <cfRule type="cellIs" dxfId="9653" priority="6153" stopIfTrue="1" operator="equal">
      <formula>"Convicted"</formula>
    </cfRule>
    <cfRule type="cellIs" dxfId="9652" priority="6154" stopIfTrue="1" operator="equal">
      <formula>"Protection"</formula>
    </cfRule>
    <cfRule type="cellIs" dxfId="9651" priority="6155" stopIfTrue="1" operator="equal">
      <formula>"A / B &amp; D Remand"</formula>
    </cfRule>
    <cfRule type="cellIs" dxfId="9650" priority="6156" stopIfTrue="1" operator="equal">
      <formula>"C Remand "</formula>
    </cfRule>
  </conditionalFormatting>
  <conditionalFormatting sqref="E135">
    <cfRule type="cellIs" dxfId="9649" priority="5943" stopIfTrue="1" operator="equal">
      <formula>"D"</formula>
    </cfRule>
    <cfRule type="cellIs" dxfId="9648" priority="5944" stopIfTrue="1" operator="equal">
      <formula>"E/DSL/LH"</formula>
    </cfRule>
    <cfRule type="cellIs" priority="5945" stopIfTrue="1" operator="equal">
      <formula>"E Kids"</formula>
    </cfRule>
    <cfRule type="cellIs" dxfId="9647" priority="5946" stopIfTrue="1" operator="equal">
      <formula>"KIDS"</formula>
    </cfRule>
    <cfRule type="cellIs" dxfId="9646" priority="5947" stopIfTrue="1" operator="equal">
      <formula>"C"</formula>
    </cfRule>
    <cfRule type="cellIs" dxfId="9645" priority="5948" stopIfTrue="1" operator="equal">
      <formula>"B"</formula>
    </cfRule>
    <cfRule type="cellIs" dxfId="9644" priority="5949" stopIfTrue="1" operator="equal">
      <formula>"A"</formula>
    </cfRule>
  </conditionalFormatting>
  <conditionalFormatting sqref="E136">
    <cfRule type="cellIs" dxfId="9643" priority="5936" stopIfTrue="1" operator="equal">
      <formula>"D"</formula>
    </cfRule>
    <cfRule type="cellIs" dxfId="9642" priority="5937" stopIfTrue="1" operator="equal">
      <formula>"E/DSL/LH"</formula>
    </cfRule>
    <cfRule type="cellIs" priority="5938" stopIfTrue="1" operator="equal">
      <formula>"E Kids"</formula>
    </cfRule>
    <cfRule type="cellIs" dxfId="9641" priority="5939" stopIfTrue="1" operator="equal">
      <formula>"KIDS"</formula>
    </cfRule>
    <cfRule type="cellIs" dxfId="9640" priority="5940" stopIfTrue="1" operator="equal">
      <formula>"C"</formula>
    </cfRule>
    <cfRule type="cellIs" dxfId="9639" priority="5941" stopIfTrue="1" operator="equal">
      <formula>"B"</formula>
    </cfRule>
    <cfRule type="cellIs" dxfId="9638" priority="5942" stopIfTrue="1" operator="equal">
      <formula>"A"</formula>
    </cfRule>
  </conditionalFormatting>
  <conditionalFormatting sqref="E137 E142">
    <cfRule type="cellIs" dxfId="9637" priority="6171" stopIfTrue="1" operator="equal">
      <formula>"A / B &amp; D Remand"</formula>
    </cfRule>
  </conditionalFormatting>
  <conditionalFormatting sqref="E137">
    <cfRule type="cellIs" dxfId="9636" priority="6163" stopIfTrue="1" operator="equal">
      <formula>"Protection"</formula>
    </cfRule>
    <cfRule type="cellIs" dxfId="9635" priority="6164" stopIfTrue="1" operator="equal">
      <formula>"Convicted"</formula>
    </cfRule>
    <cfRule type="cellIs" dxfId="9634" priority="6165" stopIfTrue="1" operator="equal">
      <formula>"C Remand"</formula>
    </cfRule>
    <cfRule type="cellIs" dxfId="9633" priority="6166" stopIfTrue="1" operator="equal">
      <formula>"Convicted"</formula>
    </cfRule>
    <cfRule type="cellIs" priority="6167" stopIfTrue="1" operator="equal">
      <formula>"E Kids"</formula>
    </cfRule>
    <cfRule type="cellIs" dxfId="9632" priority="6168" stopIfTrue="1" operator="equal">
      <formula>"Kids"</formula>
    </cfRule>
    <cfRule type="cellIs" dxfId="9631" priority="6169" stopIfTrue="1" operator="equal">
      <formula>"Convicted"</formula>
    </cfRule>
    <cfRule type="cellIs" dxfId="9630" priority="6170" stopIfTrue="1" operator="equal">
      <formula>"Protection"</formula>
    </cfRule>
    <cfRule type="cellIs" dxfId="9629" priority="6172" stopIfTrue="1" operator="equal">
      <formula>"C Remand "</formula>
    </cfRule>
  </conditionalFormatting>
  <conditionalFormatting sqref="E137:E141 E143 E149:E150 E155:E156">
    <cfRule type="cellIs" dxfId="9628" priority="6161" stopIfTrue="1" operator="equal">
      <formula>"A / B &amp; D Remand"</formula>
    </cfRule>
  </conditionalFormatting>
  <conditionalFormatting sqref="E138:E141 E143 E149:E150 E155:E156">
    <cfRule type="cellIs" dxfId="9627" priority="6158" stopIfTrue="1" operator="equal">
      <formula>"Kids"</formula>
    </cfRule>
    <cfRule type="cellIs" dxfId="9626" priority="6159" stopIfTrue="1" operator="equal">
      <formula>"Convicted"</formula>
    </cfRule>
    <cfRule type="cellIs" dxfId="9625" priority="6160" stopIfTrue="1" operator="equal">
      <formula>"Protection"</formula>
    </cfRule>
    <cfRule type="cellIs" dxfId="9624" priority="6162" stopIfTrue="1" operator="equal">
      <formula>"C Remand "</formula>
    </cfRule>
  </conditionalFormatting>
  <conditionalFormatting sqref="E142">
    <cfRule type="cellIs" dxfId="9623" priority="6173" stopIfTrue="1" operator="equal">
      <formula>"Protection"</formula>
    </cfRule>
    <cfRule type="cellIs" dxfId="9622" priority="6174" stopIfTrue="1" operator="equal">
      <formula>"Convicted"</formula>
    </cfRule>
    <cfRule type="cellIs" dxfId="9621" priority="6175" stopIfTrue="1" operator="equal">
      <formula>"C Remand"</formula>
    </cfRule>
    <cfRule type="cellIs" dxfId="9620" priority="6176" stopIfTrue="1" operator="equal">
      <formula>"Convicted"</formula>
    </cfRule>
    <cfRule type="cellIs" priority="6177" stopIfTrue="1" operator="equal">
      <formula>"E Kids"</formula>
    </cfRule>
    <cfRule type="cellIs" dxfId="9619" priority="6178" stopIfTrue="1" operator="equal">
      <formula>"Kids"</formula>
    </cfRule>
    <cfRule type="cellIs" dxfId="9618" priority="6179" stopIfTrue="1" operator="equal">
      <formula>"Convicted"</formula>
    </cfRule>
    <cfRule type="cellIs" dxfId="9617" priority="6180" stopIfTrue="1" operator="equal">
      <formula>"Protection"</formula>
    </cfRule>
    <cfRule type="cellIs" dxfId="9616" priority="6182" stopIfTrue="1" operator="equal">
      <formula>"C Remand "</formula>
    </cfRule>
  </conditionalFormatting>
  <conditionalFormatting sqref="E144 D145:F146 H145:H146 E148 D152:F153 H152:H153 E158 E151">
    <cfRule type="cellIs" dxfId="9615" priority="6210" stopIfTrue="1" operator="equal">
      <formula>"Kids"</formula>
    </cfRule>
    <cfRule type="cellIs" dxfId="9614" priority="6211" stopIfTrue="1" operator="equal">
      <formula>"Convicted"</formula>
    </cfRule>
    <cfRule type="cellIs" dxfId="9613" priority="6212" stopIfTrue="1" operator="equal">
      <formula>"Protection"</formula>
    </cfRule>
    <cfRule type="cellIs" dxfId="9612" priority="6213" stopIfTrue="1" operator="equal">
      <formula>"A / B &amp; D Remand"</formula>
    </cfRule>
    <cfRule type="cellIs" dxfId="9611" priority="6214" stopIfTrue="1" operator="equal">
      <formula>"C Remand "</formula>
    </cfRule>
  </conditionalFormatting>
  <conditionalFormatting sqref="E148">
    <cfRule type="cellIs" dxfId="9610" priority="6205" stopIfTrue="1" operator="equal">
      <formula>"Protection"</formula>
    </cfRule>
    <cfRule type="cellIs" dxfId="9609" priority="6206" stopIfTrue="1" operator="equal">
      <formula>"Convicted"</formula>
    </cfRule>
    <cfRule type="cellIs" dxfId="9608" priority="6207" stopIfTrue="1" operator="equal">
      <formula>"C Remand"</formula>
    </cfRule>
    <cfRule type="cellIs" dxfId="9607" priority="6208" stopIfTrue="1" operator="equal">
      <formula>"Convicted"</formula>
    </cfRule>
    <cfRule type="cellIs" priority="6209" stopIfTrue="1" operator="equal">
      <formula>"E Kids"</formula>
    </cfRule>
  </conditionalFormatting>
  <conditionalFormatting sqref="E151">
    <cfRule type="cellIs" dxfId="9606" priority="5998" stopIfTrue="1" operator="equal">
      <formula>"A / B &amp; D Remand"</formula>
    </cfRule>
    <cfRule type="cellIs" dxfId="9605" priority="5999" stopIfTrue="1" operator="equal">
      <formula>"Protection"</formula>
    </cfRule>
    <cfRule type="cellIs" dxfId="9604" priority="6000" stopIfTrue="1" operator="equal">
      <formula>"Convicted"</formula>
    </cfRule>
    <cfRule type="cellIs" dxfId="9603" priority="6001" stopIfTrue="1" operator="equal">
      <formula>"C Remand"</formula>
    </cfRule>
    <cfRule type="cellIs" dxfId="9602" priority="6002" stopIfTrue="1" operator="equal">
      <formula>"Convicted"</formula>
    </cfRule>
    <cfRule type="cellIs" priority="6003" stopIfTrue="1" operator="equal">
      <formula>"E Kids"</formula>
    </cfRule>
  </conditionalFormatting>
  <conditionalFormatting sqref="E157">
    <cfRule type="cellIs" dxfId="9601" priority="5971" stopIfTrue="1" operator="equal">
      <formula>"Convicted"</formula>
    </cfRule>
    <cfRule type="cellIs" dxfId="9600" priority="5972" stopIfTrue="1" operator="equal">
      <formula>"A / B &amp; D Remand"</formula>
    </cfRule>
    <cfRule type="cellIs" dxfId="9599" priority="5973" stopIfTrue="1" operator="equal">
      <formula>"Protection"</formula>
    </cfRule>
    <cfRule type="cellIs" dxfId="9598" priority="5974" stopIfTrue="1" operator="equal">
      <formula>"Convicted"</formula>
    </cfRule>
    <cfRule type="cellIs" dxfId="9597" priority="5975" stopIfTrue="1" operator="equal">
      <formula>"C Remand"</formula>
    </cfRule>
    <cfRule type="cellIs" priority="5976" stopIfTrue="1" operator="equal">
      <formula>"E Kids"</formula>
    </cfRule>
    <cfRule type="cellIs" dxfId="9596" priority="5977" stopIfTrue="1" operator="equal">
      <formula>"Kids"</formula>
    </cfRule>
    <cfRule type="cellIs" dxfId="9595" priority="5978" stopIfTrue="1" operator="equal">
      <formula>"Convicted"</formula>
    </cfRule>
    <cfRule type="cellIs" dxfId="9594" priority="5979" stopIfTrue="1" operator="equal">
      <formula>"Protection"</formula>
    </cfRule>
    <cfRule type="cellIs" dxfId="9593" priority="5980" stopIfTrue="1" operator="equal">
      <formula>"A / B &amp; D Remand"</formula>
    </cfRule>
    <cfRule type="cellIs" dxfId="9592" priority="5981" stopIfTrue="1" operator="equal">
      <formula>"C Remand "</formula>
    </cfRule>
  </conditionalFormatting>
  <conditionalFormatting sqref="E161 E175 E182">
    <cfRule type="cellIs" dxfId="9591" priority="5617" stopIfTrue="1" operator="equal">
      <formula>"Convicted"</formula>
    </cfRule>
    <cfRule type="cellIs" dxfId="9590" priority="5618" stopIfTrue="1" operator="equal">
      <formula>"Protection"</formula>
    </cfRule>
    <cfRule type="cellIs" dxfId="9589" priority="5620" stopIfTrue="1" operator="equal">
      <formula>"C Remand "</formula>
    </cfRule>
  </conditionalFormatting>
  <conditionalFormatting sqref="E161 G161 E166:E169 E171 E175 E177:E178 E182:E184">
    <cfRule type="cellIs" priority="5599" stopIfTrue="1" operator="equal">
      <formula>"E Kids"</formula>
    </cfRule>
  </conditionalFormatting>
  <conditionalFormatting sqref="E161 G162 I162:J162 E175 E182">
    <cfRule type="cellIs" dxfId="9588" priority="5610" stopIfTrue="1" operator="equal">
      <formula>"Kids"</formula>
    </cfRule>
  </conditionalFormatting>
  <conditionalFormatting sqref="E161:E162 E175 E182">
    <cfRule type="cellIs" dxfId="9587" priority="5619" stopIfTrue="1" operator="equal">
      <formula>"A / B &amp; D Remand"</formula>
    </cfRule>
  </conditionalFormatting>
  <conditionalFormatting sqref="E162 M164">
    <cfRule type="cellIs" dxfId="9586" priority="5624" stopIfTrue="1" operator="equal">
      <formula>"Convicted"</formula>
    </cfRule>
  </conditionalFormatting>
  <conditionalFormatting sqref="E162">
    <cfRule type="cellIs" dxfId="9585" priority="5621" stopIfTrue="1" operator="equal">
      <formula>"Protection"</formula>
    </cfRule>
    <cfRule type="cellIs" dxfId="9584" priority="5622" stopIfTrue="1" operator="equal">
      <formula>"Convicted"</formula>
    </cfRule>
    <cfRule type="cellIs" dxfId="9583" priority="5623" stopIfTrue="1" operator="equal">
      <formula>"C Remand"</formula>
    </cfRule>
    <cfRule type="cellIs" priority="5625" stopIfTrue="1" operator="equal">
      <formula>"E Kids"</formula>
    </cfRule>
    <cfRule type="cellIs" dxfId="9582" priority="5626" stopIfTrue="1" operator="equal">
      <formula>"Kids"</formula>
    </cfRule>
    <cfRule type="cellIs" dxfId="9581" priority="5627" stopIfTrue="1" operator="equal">
      <formula>"Convicted"</formula>
    </cfRule>
    <cfRule type="cellIs" dxfId="9580" priority="5628" stopIfTrue="1" operator="equal">
      <formula>"Protection"</formula>
    </cfRule>
    <cfRule type="cellIs" dxfId="9579" priority="5629" stopIfTrue="1" operator="equal">
      <formula>"A / B &amp; D Remand"</formula>
    </cfRule>
    <cfRule type="cellIs" dxfId="9578" priority="5630" stopIfTrue="1" operator="equal">
      <formula>"C Remand "</formula>
    </cfRule>
  </conditionalFormatting>
  <conditionalFormatting sqref="E163">
    <cfRule type="cellIs" dxfId="9577" priority="5417" stopIfTrue="1" operator="equal">
      <formula>"D"</formula>
    </cfRule>
    <cfRule type="cellIs" dxfId="9576" priority="5418" stopIfTrue="1" operator="equal">
      <formula>"E/DSL/LH"</formula>
    </cfRule>
    <cfRule type="cellIs" priority="5419" stopIfTrue="1" operator="equal">
      <formula>"E Kids"</formula>
    </cfRule>
    <cfRule type="cellIs" dxfId="9575" priority="5420" stopIfTrue="1" operator="equal">
      <formula>"KIDS"</formula>
    </cfRule>
    <cfRule type="cellIs" dxfId="9574" priority="5421" stopIfTrue="1" operator="equal">
      <formula>"C"</formula>
    </cfRule>
    <cfRule type="cellIs" dxfId="9573" priority="5422" stopIfTrue="1" operator="equal">
      <formula>"B"</formula>
    </cfRule>
    <cfRule type="cellIs" dxfId="9572" priority="5423" stopIfTrue="1" operator="equal">
      <formula>"A"</formula>
    </cfRule>
  </conditionalFormatting>
  <conditionalFormatting sqref="E164">
    <cfRule type="cellIs" dxfId="9571" priority="5410" stopIfTrue="1" operator="equal">
      <formula>"D"</formula>
    </cfRule>
    <cfRule type="cellIs" dxfId="9570" priority="5411" stopIfTrue="1" operator="equal">
      <formula>"E/DSL/LH"</formula>
    </cfRule>
    <cfRule type="cellIs" priority="5412" stopIfTrue="1" operator="equal">
      <formula>"E Kids"</formula>
    </cfRule>
    <cfRule type="cellIs" dxfId="9569" priority="5413" stopIfTrue="1" operator="equal">
      <formula>"KIDS"</formula>
    </cfRule>
    <cfRule type="cellIs" dxfId="9568" priority="5414" stopIfTrue="1" operator="equal">
      <formula>"C"</formula>
    </cfRule>
    <cfRule type="cellIs" dxfId="9567" priority="5415" stopIfTrue="1" operator="equal">
      <formula>"B"</formula>
    </cfRule>
    <cfRule type="cellIs" dxfId="9566" priority="5416" stopIfTrue="1" operator="equal">
      <formula>"A"</formula>
    </cfRule>
  </conditionalFormatting>
  <conditionalFormatting sqref="E165 E170">
    <cfRule type="cellIs" dxfId="9565" priority="5645" stopIfTrue="1" operator="equal">
      <formula>"A / B &amp; D Remand"</formula>
    </cfRule>
  </conditionalFormatting>
  <conditionalFormatting sqref="E165">
    <cfRule type="cellIs" dxfId="9564" priority="5637" stopIfTrue="1" operator="equal">
      <formula>"Protection"</formula>
    </cfRule>
    <cfRule type="cellIs" dxfId="9563" priority="5638" stopIfTrue="1" operator="equal">
      <formula>"Convicted"</formula>
    </cfRule>
    <cfRule type="cellIs" dxfId="9562" priority="5639" stopIfTrue="1" operator="equal">
      <formula>"C Remand"</formula>
    </cfRule>
    <cfRule type="cellIs" dxfId="9561" priority="5640" stopIfTrue="1" operator="equal">
      <formula>"Convicted"</formula>
    </cfRule>
    <cfRule type="cellIs" priority="5641" stopIfTrue="1" operator="equal">
      <formula>"E Kids"</formula>
    </cfRule>
    <cfRule type="cellIs" dxfId="9560" priority="5642" stopIfTrue="1" operator="equal">
      <formula>"Kids"</formula>
    </cfRule>
    <cfRule type="cellIs" dxfId="9559" priority="5643" stopIfTrue="1" operator="equal">
      <formula>"Convicted"</formula>
    </cfRule>
    <cfRule type="cellIs" dxfId="9558" priority="5644" stopIfTrue="1" operator="equal">
      <formula>"Protection"</formula>
    </cfRule>
    <cfRule type="cellIs" dxfId="9557" priority="5646" stopIfTrue="1" operator="equal">
      <formula>"C Remand "</formula>
    </cfRule>
  </conditionalFormatting>
  <conditionalFormatting sqref="E165:E169 E171 E177:E178 E183:E184">
    <cfRule type="cellIs" dxfId="9556" priority="5635" stopIfTrue="1" operator="equal">
      <formula>"A / B &amp; D Remand"</formula>
    </cfRule>
  </conditionalFormatting>
  <conditionalFormatting sqref="E166:E169 E171 E177:E178 E183:E184">
    <cfRule type="cellIs" dxfId="9555" priority="5632" stopIfTrue="1" operator="equal">
      <formula>"Kids"</formula>
    </cfRule>
    <cfRule type="cellIs" dxfId="9554" priority="5633" stopIfTrue="1" operator="equal">
      <formula>"Convicted"</formula>
    </cfRule>
    <cfRule type="cellIs" dxfId="9553" priority="5634" stopIfTrue="1" operator="equal">
      <formula>"Protection"</formula>
    </cfRule>
    <cfRule type="cellIs" dxfId="9552" priority="5636" stopIfTrue="1" operator="equal">
      <formula>"C Remand "</formula>
    </cfRule>
  </conditionalFormatting>
  <conditionalFormatting sqref="E170">
    <cfRule type="cellIs" dxfId="9551" priority="5647" stopIfTrue="1" operator="equal">
      <formula>"Protection"</formula>
    </cfRule>
    <cfRule type="cellIs" dxfId="9550" priority="5648" stopIfTrue="1" operator="equal">
      <formula>"Convicted"</formula>
    </cfRule>
    <cfRule type="cellIs" dxfId="9549" priority="5649" stopIfTrue="1" operator="equal">
      <formula>"C Remand"</formula>
    </cfRule>
    <cfRule type="cellIs" dxfId="9548" priority="5650" stopIfTrue="1" operator="equal">
      <formula>"Convicted"</formula>
    </cfRule>
    <cfRule type="cellIs" priority="5651" stopIfTrue="1" operator="equal">
      <formula>"E Kids"</formula>
    </cfRule>
    <cfRule type="cellIs" dxfId="9547" priority="5652" stopIfTrue="1" operator="equal">
      <formula>"Kids"</formula>
    </cfRule>
    <cfRule type="cellIs" dxfId="9546" priority="5653" stopIfTrue="1" operator="equal">
      <formula>"Convicted"</formula>
    </cfRule>
    <cfRule type="cellIs" dxfId="9545" priority="5654" stopIfTrue="1" operator="equal">
      <formula>"Protection"</formula>
    </cfRule>
    <cfRule type="cellIs" dxfId="9544" priority="5656" stopIfTrue="1" operator="equal">
      <formula>"C Remand "</formula>
    </cfRule>
  </conditionalFormatting>
  <conditionalFormatting sqref="E172 D173:F174 H173:H174 E176 D180:F181 H180:H181 E186 E179">
    <cfRule type="cellIs" dxfId="9543" priority="5684" stopIfTrue="1" operator="equal">
      <formula>"Kids"</formula>
    </cfRule>
    <cfRule type="cellIs" dxfId="9542" priority="5685" stopIfTrue="1" operator="equal">
      <formula>"Convicted"</formula>
    </cfRule>
    <cfRule type="cellIs" dxfId="9541" priority="5686" stopIfTrue="1" operator="equal">
      <formula>"Protection"</formula>
    </cfRule>
    <cfRule type="cellIs" dxfId="9540" priority="5687" stopIfTrue="1" operator="equal">
      <formula>"A / B &amp; D Remand"</formula>
    </cfRule>
    <cfRule type="cellIs" dxfId="9539" priority="5688" stopIfTrue="1" operator="equal">
      <formula>"C Remand "</formula>
    </cfRule>
  </conditionalFormatting>
  <conditionalFormatting sqref="E176">
    <cfRule type="cellIs" dxfId="9538" priority="5679" stopIfTrue="1" operator="equal">
      <formula>"Protection"</formula>
    </cfRule>
    <cfRule type="cellIs" dxfId="9537" priority="5680" stopIfTrue="1" operator="equal">
      <formula>"Convicted"</formula>
    </cfRule>
    <cfRule type="cellIs" dxfId="9536" priority="5681" stopIfTrue="1" operator="equal">
      <formula>"C Remand"</formula>
    </cfRule>
    <cfRule type="cellIs" dxfId="9535" priority="5682" stopIfTrue="1" operator="equal">
      <formula>"Convicted"</formula>
    </cfRule>
    <cfRule type="cellIs" priority="5683" stopIfTrue="1" operator="equal">
      <formula>"E Kids"</formula>
    </cfRule>
  </conditionalFormatting>
  <conditionalFormatting sqref="E179">
    <cfRule type="cellIs" dxfId="9534" priority="5472" stopIfTrue="1" operator="equal">
      <formula>"A / B &amp; D Remand"</formula>
    </cfRule>
    <cfRule type="cellIs" dxfId="9533" priority="5473" stopIfTrue="1" operator="equal">
      <formula>"Protection"</formula>
    </cfRule>
    <cfRule type="cellIs" dxfId="9532" priority="5474" stopIfTrue="1" operator="equal">
      <formula>"Convicted"</formula>
    </cfRule>
    <cfRule type="cellIs" dxfId="9531" priority="5475" stopIfTrue="1" operator="equal">
      <formula>"C Remand"</formula>
    </cfRule>
    <cfRule type="cellIs" dxfId="9530" priority="5476" stopIfTrue="1" operator="equal">
      <formula>"Convicted"</formula>
    </cfRule>
    <cfRule type="cellIs" priority="5477" stopIfTrue="1" operator="equal">
      <formula>"E Kids"</formula>
    </cfRule>
  </conditionalFormatting>
  <conditionalFormatting sqref="E185">
    <cfRule type="cellIs" dxfId="9529" priority="5445" stopIfTrue="1" operator="equal">
      <formula>"Convicted"</formula>
    </cfRule>
    <cfRule type="cellIs" dxfId="9528" priority="5446" stopIfTrue="1" operator="equal">
      <formula>"A / B &amp; D Remand"</formula>
    </cfRule>
    <cfRule type="cellIs" dxfId="9527" priority="5447" stopIfTrue="1" operator="equal">
      <formula>"Protection"</formula>
    </cfRule>
    <cfRule type="cellIs" dxfId="9526" priority="5448" stopIfTrue="1" operator="equal">
      <formula>"Convicted"</formula>
    </cfRule>
    <cfRule type="cellIs" dxfId="9525" priority="5449" stopIfTrue="1" operator="equal">
      <formula>"C Remand"</formula>
    </cfRule>
    <cfRule type="cellIs" priority="5450" stopIfTrue="1" operator="equal">
      <formula>"E Kids"</formula>
    </cfRule>
    <cfRule type="cellIs" dxfId="9524" priority="5451" stopIfTrue="1" operator="equal">
      <formula>"Kids"</formula>
    </cfRule>
    <cfRule type="cellIs" dxfId="9523" priority="5452" stopIfTrue="1" operator="equal">
      <formula>"Convicted"</formula>
    </cfRule>
    <cfRule type="cellIs" dxfId="9522" priority="5453" stopIfTrue="1" operator="equal">
      <formula>"Protection"</formula>
    </cfRule>
    <cfRule type="cellIs" dxfId="9521" priority="5454" stopIfTrue="1" operator="equal">
      <formula>"A / B &amp; D Remand"</formula>
    </cfRule>
    <cfRule type="cellIs" dxfId="9520" priority="5455" stopIfTrue="1" operator="equal">
      <formula>"C Remand "</formula>
    </cfRule>
  </conditionalFormatting>
  <conditionalFormatting sqref="E189 E203 E210">
    <cfRule type="cellIs" dxfId="9519" priority="5091" stopIfTrue="1" operator="equal">
      <formula>"Convicted"</formula>
    </cfRule>
    <cfRule type="cellIs" dxfId="9518" priority="5092" stopIfTrue="1" operator="equal">
      <formula>"Protection"</formula>
    </cfRule>
    <cfRule type="cellIs" dxfId="9517" priority="5094" stopIfTrue="1" operator="equal">
      <formula>"C Remand "</formula>
    </cfRule>
  </conditionalFormatting>
  <conditionalFormatting sqref="E189 G189 E194:E197 E199 E203 E205:E206 E210:E212">
    <cfRule type="cellIs" priority="5073" stopIfTrue="1" operator="equal">
      <formula>"E Kids"</formula>
    </cfRule>
  </conditionalFormatting>
  <conditionalFormatting sqref="E189 G190 I190:J190 E203 E210">
    <cfRule type="cellIs" dxfId="9516" priority="5084" stopIfTrue="1" operator="equal">
      <formula>"Kids"</formula>
    </cfRule>
  </conditionalFormatting>
  <conditionalFormatting sqref="E189:E190 E203 E210">
    <cfRule type="cellIs" dxfId="9515" priority="5093" stopIfTrue="1" operator="equal">
      <formula>"A / B &amp; D Remand"</formula>
    </cfRule>
  </conditionalFormatting>
  <conditionalFormatting sqref="E190 M192">
    <cfRule type="cellIs" dxfId="9514" priority="5098" stopIfTrue="1" operator="equal">
      <formula>"Convicted"</formula>
    </cfRule>
  </conditionalFormatting>
  <conditionalFormatting sqref="E190">
    <cfRule type="cellIs" dxfId="9513" priority="5095" stopIfTrue="1" operator="equal">
      <formula>"Protection"</formula>
    </cfRule>
    <cfRule type="cellIs" dxfId="9512" priority="5096" stopIfTrue="1" operator="equal">
      <formula>"Convicted"</formula>
    </cfRule>
    <cfRule type="cellIs" dxfId="9511" priority="5097" stopIfTrue="1" operator="equal">
      <formula>"C Remand"</formula>
    </cfRule>
    <cfRule type="cellIs" priority="5099" stopIfTrue="1" operator="equal">
      <formula>"E Kids"</formula>
    </cfRule>
    <cfRule type="cellIs" dxfId="9510" priority="5100" stopIfTrue="1" operator="equal">
      <formula>"Kids"</formula>
    </cfRule>
    <cfRule type="cellIs" dxfId="9509" priority="5101" stopIfTrue="1" operator="equal">
      <formula>"Convicted"</formula>
    </cfRule>
    <cfRule type="cellIs" dxfId="9508" priority="5102" stopIfTrue="1" operator="equal">
      <formula>"Protection"</formula>
    </cfRule>
    <cfRule type="cellIs" dxfId="9507" priority="5103" stopIfTrue="1" operator="equal">
      <formula>"A / B &amp; D Remand"</formula>
    </cfRule>
    <cfRule type="cellIs" dxfId="9506" priority="5104" stopIfTrue="1" operator="equal">
      <formula>"C Remand "</formula>
    </cfRule>
  </conditionalFormatting>
  <conditionalFormatting sqref="E191">
    <cfRule type="cellIs" dxfId="9505" priority="4891" stopIfTrue="1" operator="equal">
      <formula>"D"</formula>
    </cfRule>
    <cfRule type="cellIs" dxfId="9504" priority="4892" stopIfTrue="1" operator="equal">
      <formula>"E/DSL/LH"</formula>
    </cfRule>
    <cfRule type="cellIs" priority="4893" stopIfTrue="1" operator="equal">
      <formula>"E Kids"</formula>
    </cfRule>
    <cfRule type="cellIs" dxfId="9503" priority="4894" stopIfTrue="1" operator="equal">
      <formula>"KIDS"</formula>
    </cfRule>
    <cfRule type="cellIs" dxfId="9502" priority="4895" stopIfTrue="1" operator="equal">
      <formula>"C"</formula>
    </cfRule>
    <cfRule type="cellIs" dxfId="9501" priority="4896" stopIfTrue="1" operator="equal">
      <formula>"B"</formula>
    </cfRule>
    <cfRule type="cellIs" dxfId="9500" priority="4897" stopIfTrue="1" operator="equal">
      <formula>"A"</formula>
    </cfRule>
  </conditionalFormatting>
  <conditionalFormatting sqref="E192">
    <cfRule type="cellIs" dxfId="9499" priority="4884" stopIfTrue="1" operator="equal">
      <formula>"D"</formula>
    </cfRule>
    <cfRule type="cellIs" dxfId="9498" priority="4885" stopIfTrue="1" operator="equal">
      <formula>"E/DSL/LH"</formula>
    </cfRule>
    <cfRule type="cellIs" priority="4886" stopIfTrue="1" operator="equal">
      <formula>"E Kids"</formula>
    </cfRule>
    <cfRule type="cellIs" dxfId="9497" priority="4887" stopIfTrue="1" operator="equal">
      <formula>"KIDS"</formula>
    </cfRule>
    <cfRule type="cellIs" dxfId="9496" priority="4888" stopIfTrue="1" operator="equal">
      <formula>"C"</formula>
    </cfRule>
    <cfRule type="cellIs" dxfId="9495" priority="4889" stopIfTrue="1" operator="equal">
      <formula>"B"</formula>
    </cfRule>
    <cfRule type="cellIs" dxfId="9494" priority="4890" stopIfTrue="1" operator="equal">
      <formula>"A"</formula>
    </cfRule>
  </conditionalFormatting>
  <conditionalFormatting sqref="E193 E198">
    <cfRule type="cellIs" dxfId="9493" priority="5119" stopIfTrue="1" operator="equal">
      <formula>"A / B &amp; D Remand"</formula>
    </cfRule>
  </conditionalFormatting>
  <conditionalFormatting sqref="E193">
    <cfRule type="cellIs" dxfId="9492" priority="5111" stopIfTrue="1" operator="equal">
      <formula>"Protection"</formula>
    </cfRule>
    <cfRule type="cellIs" dxfId="9491" priority="5112" stopIfTrue="1" operator="equal">
      <formula>"Convicted"</formula>
    </cfRule>
    <cfRule type="cellIs" dxfId="9490" priority="5113" stopIfTrue="1" operator="equal">
      <formula>"C Remand"</formula>
    </cfRule>
    <cfRule type="cellIs" dxfId="9489" priority="5114" stopIfTrue="1" operator="equal">
      <formula>"Convicted"</formula>
    </cfRule>
    <cfRule type="cellIs" priority="5115" stopIfTrue="1" operator="equal">
      <formula>"E Kids"</formula>
    </cfRule>
    <cfRule type="cellIs" dxfId="9488" priority="5116" stopIfTrue="1" operator="equal">
      <formula>"Kids"</formula>
    </cfRule>
    <cfRule type="cellIs" dxfId="9487" priority="5117" stopIfTrue="1" operator="equal">
      <formula>"Convicted"</formula>
    </cfRule>
    <cfRule type="cellIs" dxfId="9486" priority="5118" stopIfTrue="1" operator="equal">
      <formula>"Protection"</formula>
    </cfRule>
    <cfRule type="cellIs" dxfId="9485" priority="5120" stopIfTrue="1" operator="equal">
      <formula>"C Remand "</formula>
    </cfRule>
  </conditionalFormatting>
  <conditionalFormatting sqref="E193:E197 E199 E205:E206 E211:E212">
    <cfRule type="cellIs" dxfId="9484" priority="5109" stopIfTrue="1" operator="equal">
      <formula>"A / B &amp; D Remand"</formula>
    </cfRule>
  </conditionalFormatting>
  <conditionalFormatting sqref="E194:E197 E199 E205:E206 E211:E212">
    <cfRule type="cellIs" dxfId="9483" priority="5106" stopIfTrue="1" operator="equal">
      <formula>"Kids"</formula>
    </cfRule>
    <cfRule type="cellIs" dxfId="9482" priority="5107" stopIfTrue="1" operator="equal">
      <formula>"Convicted"</formula>
    </cfRule>
    <cfRule type="cellIs" dxfId="9481" priority="5108" stopIfTrue="1" operator="equal">
      <formula>"Protection"</formula>
    </cfRule>
    <cfRule type="cellIs" dxfId="9480" priority="5110" stopIfTrue="1" operator="equal">
      <formula>"C Remand "</formula>
    </cfRule>
  </conditionalFormatting>
  <conditionalFormatting sqref="E198">
    <cfRule type="cellIs" dxfId="9479" priority="5121" stopIfTrue="1" operator="equal">
      <formula>"Protection"</formula>
    </cfRule>
    <cfRule type="cellIs" dxfId="9478" priority="5122" stopIfTrue="1" operator="equal">
      <formula>"Convicted"</formula>
    </cfRule>
    <cfRule type="cellIs" dxfId="9477" priority="5123" stopIfTrue="1" operator="equal">
      <formula>"C Remand"</formula>
    </cfRule>
    <cfRule type="cellIs" dxfId="9476" priority="5124" stopIfTrue="1" operator="equal">
      <formula>"Convicted"</formula>
    </cfRule>
    <cfRule type="cellIs" priority="5125" stopIfTrue="1" operator="equal">
      <formula>"E Kids"</formula>
    </cfRule>
    <cfRule type="cellIs" dxfId="9475" priority="5126" stopIfTrue="1" operator="equal">
      <formula>"Kids"</formula>
    </cfRule>
    <cfRule type="cellIs" dxfId="9474" priority="5127" stopIfTrue="1" operator="equal">
      <formula>"Convicted"</formula>
    </cfRule>
    <cfRule type="cellIs" dxfId="9473" priority="5128" stopIfTrue="1" operator="equal">
      <formula>"Protection"</formula>
    </cfRule>
    <cfRule type="cellIs" dxfId="9472" priority="5130" stopIfTrue="1" operator="equal">
      <formula>"C Remand "</formula>
    </cfRule>
  </conditionalFormatting>
  <conditionalFormatting sqref="E200 D201:F202 H201:H202 E204 D208:F209 H208:H209 E214 E207">
    <cfRule type="cellIs" dxfId="9471" priority="5158" stopIfTrue="1" operator="equal">
      <formula>"Kids"</formula>
    </cfRule>
    <cfRule type="cellIs" dxfId="9470" priority="5159" stopIfTrue="1" operator="equal">
      <formula>"Convicted"</formula>
    </cfRule>
    <cfRule type="cellIs" dxfId="9469" priority="5160" stopIfTrue="1" operator="equal">
      <formula>"Protection"</formula>
    </cfRule>
    <cfRule type="cellIs" dxfId="9468" priority="5161" stopIfTrue="1" operator="equal">
      <formula>"A / B &amp; D Remand"</formula>
    </cfRule>
    <cfRule type="cellIs" dxfId="9467" priority="5162" stopIfTrue="1" operator="equal">
      <formula>"C Remand "</formula>
    </cfRule>
  </conditionalFormatting>
  <conditionalFormatting sqref="E204">
    <cfRule type="cellIs" dxfId="9466" priority="5153" stopIfTrue="1" operator="equal">
      <formula>"Protection"</formula>
    </cfRule>
    <cfRule type="cellIs" dxfId="9465" priority="5154" stopIfTrue="1" operator="equal">
      <formula>"Convicted"</formula>
    </cfRule>
    <cfRule type="cellIs" dxfId="9464" priority="5155" stopIfTrue="1" operator="equal">
      <formula>"C Remand"</formula>
    </cfRule>
    <cfRule type="cellIs" dxfId="9463" priority="5156" stopIfTrue="1" operator="equal">
      <formula>"Convicted"</formula>
    </cfRule>
    <cfRule type="cellIs" priority="5157" stopIfTrue="1" operator="equal">
      <formula>"E Kids"</formula>
    </cfRule>
  </conditionalFormatting>
  <conditionalFormatting sqref="E207">
    <cfRule type="cellIs" dxfId="9462" priority="4946" stopIfTrue="1" operator="equal">
      <formula>"A / B &amp; D Remand"</formula>
    </cfRule>
    <cfRule type="cellIs" dxfId="9461" priority="4947" stopIfTrue="1" operator="equal">
      <formula>"Protection"</formula>
    </cfRule>
    <cfRule type="cellIs" dxfId="9460" priority="4948" stopIfTrue="1" operator="equal">
      <formula>"Convicted"</formula>
    </cfRule>
    <cfRule type="cellIs" dxfId="9459" priority="4949" stopIfTrue="1" operator="equal">
      <formula>"C Remand"</formula>
    </cfRule>
    <cfRule type="cellIs" dxfId="9458" priority="4950" stopIfTrue="1" operator="equal">
      <formula>"Convicted"</formula>
    </cfRule>
    <cfRule type="cellIs" priority="4951" stopIfTrue="1" operator="equal">
      <formula>"E Kids"</formula>
    </cfRule>
  </conditionalFormatting>
  <conditionalFormatting sqref="E213">
    <cfRule type="cellIs" dxfId="9457" priority="4919" stopIfTrue="1" operator="equal">
      <formula>"Convicted"</formula>
    </cfRule>
    <cfRule type="cellIs" dxfId="9456" priority="4920" stopIfTrue="1" operator="equal">
      <formula>"A / B &amp; D Remand"</formula>
    </cfRule>
    <cfRule type="cellIs" dxfId="9455" priority="4921" stopIfTrue="1" operator="equal">
      <formula>"Protection"</formula>
    </cfRule>
    <cfRule type="cellIs" dxfId="9454" priority="4922" stopIfTrue="1" operator="equal">
      <formula>"Convicted"</formula>
    </cfRule>
    <cfRule type="cellIs" dxfId="9453" priority="4923" stopIfTrue="1" operator="equal">
      <formula>"C Remand"</formula>
    </cfRule>
    <cfRule type="cellIs" priority="4924" stopIfTrue="1" operator="equal">
      <formula>"E Kids"</formula>
    </cfRule>
    <cfRule type="cellIs" dxfId="9452" priority="4925" stopIfTrue="1" operator="equal">
      <formula>"Kids"</formula>
    </cfRule>
    <cfRule type="cellIs" dxfId="9451" priority="4926" stopIfTrue="1" operator="equal">
      <formula>"Convicted"</formula>
    </cfRule>
    <cfRule type="cellIs" dxfId="9450" priority="4927" stopIfTrue="1" operator="equal">
      <formula>"Protection"</formula>
    </cfRule>
    <cfRule type="cellIs" dxfId="9449" priority="4928" stopIfTrue="1" operator="equal">
      <formula>"A / B &amp; D Remand"</formula>
    </cfRule>
    <cfRule type="cellIs" dxfId="9448" priority="4929" stopIfTrue="1" operator="equal">
      <formula>"C Remand "</formula>
    </cfRule>
  </conditionalFormatting>
  <conditionalFormatting sqref="E217 E231 E238">
    <cfRule type="cellIs" dxfId="9447" priority="4565" stopIfTrue="1" operator="equal">
      <formula>"Convicted"</formula>
    </cfRule>
    <cfRule type="cellIs" dxfId="9446" priority="4566" stopIfTrue="1" operator="equal">
      <formula>"Protection"</formula>
    </cfRule>
    <cfRule type="cellIs" dxfId="9445" priority="4568" stopIfTrue="1" operator="equal">
      <formula>"C Remand "</formula>
    </cfRule>
  </conditionalFormatting>
  <conditionalFormatting sqref="E217 G217 E222:E225 E227 E231 E233:E234 E238:E240">
    <cfRule type="cellIs" priority="4547" stopIfTrue="1" operator="equal">
      <formula>"E Kids"</formula>
    </cfRule>
  </conditionalFormatting>
  <conditionalFormatting sqref="E217 G218 I218:J218 E231 E238">
    <cfRule type="cellIs" dxfId="9444" priority="4558" stopIfTrue="1" operator="equal">
      <formula>"Kids"</formula>
    </cfRule>
  </conditionalFormatting>
  <conditionalFormatting sqref="E217:E218 E231 E238">
    <cfRule type="cellIs" dxfId="9443" priority="4567" stopIfTrue="1" operator="equal">
      <formula>"A / B &amp; D Remand"</formula>
    </cfRule>
  </conditionalFormatting>
  <conditionalFormatting sqref="E218 M220">
    <cfRule type="cellIs" dxfId="9442" priority="4572" stopIfTrue="1" operator="equal">
      <formula>"Convicted"</formula>
    </cfRule>
  </conditionalFormatting>
  <conditionalFormatting sqref="E218">
    <cfRule type="cellIs" dxfId="9441" priority="4569" stopIfTrue="1" operator="equal">
      <formula>"Protection"</formula>
    </cfRule>
    <cfRule type="cellIs" dxfId="9440" priority="4570" stopIfTrue="1" operator="equal">
      <formula>"Convicted"</formula>
    </cfRule>
    <cfRule type="cellIs" dxfId="9439" priority="4571" stopIfTrue="1" operator="equal">
      <formula>"C Remand"</formula>
    </cfRule>
    <cfRule type="cellIs" priority="4573" stopIfTrue="1" operator="equal">
      <formula>"E Kids"</formula>
    </cfRule>
    <cfRule type="cellIs" dxfId="9438" priority="4574" stopIfTrue="1" operator="equal">
      <formula>"Kids"</formula>
    </cfRule>
    <cfRule type="cellIs" dxfId="9437" priority="4575" stopIfTrue="1" operator="equal">
      <formula>"Convicted"</formula>
    </cfRule>
    <cfRule type="cellIs" dxfId="9436" priority="4576" stopIfTrue="1" operator="equal">
      <formula>"Protection"</formula>
    </cfRule>
    <cfRule type="cellIs" dxfId="9435" priority="4577" stopIfTrue="1" operator="equal">
      <formula>"A / B &amp; D Remand"</formula>
    </cfRule>
    <cfRule type="cellIs" dxfId="9434" priority="4578" stopIfTrue="1" operator="equal">
      <formula>"C Remand "</formula>
    </cfRule>
  </conditionalFormatting>
  <conditionalFormatting sqref="E219">
    <cfRule type="cellIs" dxfId="9433" priority="4365" stopIfTrue="1" operator="equal">
      <formula>"D"</formula>
    </cfRule>
    <cfRule type="cellIs" dxfId="9432" priority="4366" stopIfTrue="1" operator="equal">
      <formula>"E/DSL/LH"</formula>
    </cfRule>
    <cfRule type="cellIs" priority="4367" stopIfTrue="1" operator="equal">
      <formula>"E Kids"</formula>
    </cfRule>
    <cfRule type="cellIs" dxfId="9431" priority="4368" stopIfTrue="1" operator="equal">
      <formula>"KIDS"</formula>
    </cfRule>
    <cfRule type="cellIs" dxfId="9430" priority="4369" stopIfTrue="1" operator="equal">
      <formula>"C"</formula>
    </cfRule>
    <cfRule type="cellIs" dxfId="9429" priority="4370" stopIfTrue="1" operator="equal">
      <formula>"B"</formula>
    </cfRule>
    <cfRule type="cellIs" dxfId="9428" priority="4371" stopIfTrue="1" operator="equal">
      <formula>"A"</formula>
    </cfRule>
  </conditionalFormatting>
  <conditionalFormatting sqref="E220">
    <cfRule type="cellIs" dxfId="9427" priority="4358" stopIfTrue="1" operator="equal">
      <formula>"D"</formula>
    </cfRule>
    <cfRule type="cellIs" dxfId="9426" priority="4359" stopIfTrue="1" operator="equal">
      <formula>"E/DSL/LH"</formula>
    </cfRule>
    <cfRule type="cellIs" priority="4360" stopIfTrue="1" operator="equal">
      <formula>"E Kids"</formula>
    </cfRule>
    <cfRule type="cellIs" dxfId="9425" priority="4361" stopIfTrue="1" operator="equal">
      <formula>"KIDS"</formula>
    </cfRule>
    <cfRule type="cellIs" dxfId="9424" priority="4362" stopIfTrue="1" operator="equal">
      <formula>"C"</formula>
    </cfRule>
    <cfRule type="cellIs" dxfId="9423" priority="4363" stopIfTrue="1" operator="equal">
      <formula>"B"</formula>
    </cfRule>
    <cfRule type="cellIs" dxfId="9422" priority="4364" stopIfTrue="1" operator="equal">
      <formula>"A"</formula>
    </cfRule>
  </conditionalFormatting>
  <conditionalFormatting sqref="E221 E226">
    <cfRule type="cellIs" dxfId="9421" priority="4593" stopIfTrue="1" operator="equal">
      <formula>"A / B &amp; D Remand"</formula>
    </cfRule>
  </conditionalFormatting>
  <conditionalFormatting sqref="E221">
    <cfRule type="cellIs" dxfId="9420" priority="4585" stopIfTrue="1" operator="equal">
      <formula>"Protection"</formula>
    </cfRule>
    <cfRule type="cellIs" dxfId="9419" priority="4586" stopIfTrue="1" operator="equal">
      <formula>"Convicted"</formula>
    </cfRule>
    <cfRule type="cellIs" dxfId="9418" priority="4587" stopIfTrue="1" operator="equal">
      <formula>"C Remand"</formula>
    </cfRule>
    <cfRule type="cellIs" dxfId="9417" priority="4588" stopIfTrue="1" operator="equal">
      <formula>"Convicted"</formula>
    </cfRule>
    <cfRule type="cellIs" priority="4589" stopIfTrue="1" operator="equal">
      <formula>"E Kids"</formula>
    </cfRule>
    <cfRule type="cellIs" dxfId="9416" priority="4590" stopIfTrue="1" operator="equal">
      <formula>"Kids"</formula>
    </cfRule>
    <cfRule type="cellIs" dxfId="9415" priority="4591" stopIfTrue="1" operator="equal">
      <formula>"Convicted"</formula>
    </cfRule>
    <cfRule type="cellIs" dxfId="9414" priority="4592" stopIfTrue="1" operator="equal">
      <formula>"Protection"</formula>
    </cfRule>
    <cfRule type="cellIs" dxfId="9413" priority="4594" stopIfTrue="1" operator="equal">
      <formula>"C Remand "</formula>
    </cfRule>
  </conditionalFormatting>
  <conditionalFormatting sqref="E221:E225 E227 E233:E234 E239:E240">
    <cfRule type="cellIs" dxfId="9412" priority="4583" stopIfTrue="1" operator="equal">
      <formula>"A / B &amp; D Remand"</formula>
    </cfRule>
  </conditionalFormatting>
  <conditionalFormatting sqref="E222:E225 E227 E233:E234 E239:E240">
    <cfRule type="cellIs" dxfId="9411" priority="4580" stopIfTrue="1" operator="equal">
      <formula>"Kids"</formula>
    </cfRule>
    <cfRule type="cellIs" dxfId="9410" priority="4581" stopIfTrue="1" operator="equal">
      <formula>"Convicted"</formula>
    </cfRule>
    <cfRule type="cellIs" dxfId="9409" priority="4582" stopIfTrue="1" operator="equal">
      <formula>"Protection"</formula>
    </cfRule>
    <cfRule type="cellIs" dxfId="9408" priority="4584" stopIfTrue="1" operator="equal">
      <formula>"C Remand "</formula>
    </cfRule>
  </conditionalFormatting>
  <conditionalFormatting sqref="E226">
    <cfRule type="cellIs" dxfId="9407" priority="4595" stopIfTrue="1" operator="equal">
      <formula>"Protection"</formula>
    </cfRule>
    <cfRule type="cellIs" dxfId="9406" priority="4596" stopIfTrue="1" operator="equal">
      <formula>"Convicted"</formula>
    </cfRule>
    <cfRule type="cellIs" dxfId="9405" priority="4597" stopIfTrue="1" operator="equal">
      <formula>"C Remand"</formula>
    </cfRule>
    <cfRule type="cellIs" dxfId="9404" priority="4598" stopIfTrue="1" operator="equal">
      <formula>"Convicted"</formula>
    </cfRule>
    <cfRule type="cellIs" priority="4599" stopIfTrue="1" operator="equal">
      <formula>"E Kids"</formula>
    </cfRule>
    <cfRule type="cellIs" dxfId="9403" priority="4600" stopIfTrue="1" operator="equal">
      <formula>"Kids"</formula>
    </cfRule>
    <cfRule type="cellIs" dxfId="9402" priority="4601" stopIfTrue="1" operator="equal">
      <formula>"Convicted"</formula>
    </cfRule>
    <cfRule type="cellIs" dxfId="9401" priority="4602" stopIfTrue="1" operator="equal">
      <formula>"Protection"</formula>
    </cfRule>
    <cfRule type="cellIs" dxfId="9400" priority="4604" stopIfTrue="1" operator="equal">
      <formula>"C Remand "</formula>
    </cfRule>
  </conditionalFormatting>
  <conditionalFormatting sqref="E228 D229:F230 H229:H230 E232 D236:F237 H236:H237 E242 E235">
    <cfRule type="cellIs" dxfId="9399" priority="4632" stopIfTrue="1" operator="equal">
      <formula>"Kids"</formula>
    </cfRule>
    <cfRule type="cellIs" dxfId="9398" priority="4633" stopIfTrue="1" operator="equal">
      <formula>"Convicted"</formula>
    </cfRule>
    <cfRule type="cellIs" dxfId="9397" priority="4634" stopIfTrue="1" operator="equal">
      <formula>"Protection"</formula>
    </cfRule>
    <cfRule type="cellIs" dxfId="9396" priority="4635" stopIfTrue="1" operator="equal">
      <formula>"A / B &amp; D Remand"</formula>
    </cfRule>
    <cfRule type="cellIs" dxfId="9395" priority="4636" stopIfTrue="1" operator="equal">
      <formula>"C Remand "</formula>
    </cfRule>
  </conditionalFormatting>
  <conditionalFormatting sqref="E232">
    <cfRule type="cellIs" dxfId="9394" priority="4627" stopIfTrue="1" operator="equal">
      <formula>"Protection"</formula>
    </cfRule>
    <cfRule type="cellIs" dxfId="9393" priority="4628" stopIfTrue="1" operator="equal">
      <formula>"Convicted"</formula>
    </cfRule>
    <cfRule type="cellIs" dxfId="9392" priority="4629" stopIfTrue="1" operator="equal">
      <formula>"C Remand"</formula>
    </cfRule>
    <cfRule type="cellIs" dxfId="9391" priority="4630" stopIfTrue="1" operator="equal">
      <formula>"Convicted"</formula>
    </cfRule>
    <cfRule type="cellIs" priority="4631" stopIfTrue="1" operator="equal">
      <formula>"E Kids"</formula>
    </cfRule>
  </conditionalFormatting>
  <conditionalFormatting sqref="E235">
    <cfRule type="cellIs" dxfId="9390" priority="4420" stopIfTrue="1" operator="equal">
      <formula>"A / B &amp; D Remand"</formula>
    </cfRule>
    <cfRule type="cellIs" dxfId="9389" priority="4421" stopIfTrue="1" operator="equal">
      <formula>"Protection"</formula>
    </cfRule>
    <cfRule type="cellIs" dxfId="9388" priority="4422" stopIfTrue="1" operator="equal">
      <formula>"Convicted"</formula>
    </cfRule>
    <cfRule type="cellIs" dxfId="9387" priority="4423" stopIfTrue="1" operator="equal">
      <formula>"C Remand"</formula>
    </cfRule>
    <cfRule type="cellIs" dxfId="9386" priority="4424" stopIfTrue="1" operator="equal">
      <formula>"Convicted"</formula>
    </cfRule>
    <cfRule type="cellIs" priority="4425" stopIfTrue="1" operator="equal">
      <formula>"E Kids"</formula>
    </cfRule>
  </conditionalFormatting>
  <conditionalFormatting sqref="E241">
    <cfRule type="cellIs" dxfId="9385" priority="4393" stopIfTrue="1" operator="equal">
      <formula>"Convicted"</formula>
    </cfRule>
    <cfRule type="cellIs" dxfId="9384" priority="4394" stopIfTrue="1" operator="equal">
      <formula>"A / B &amp; D Remand"</formula>
    </cfRule>
    <cfRule type="cellIs" dxfId="9383" priority="4395" stopIfTrue="1" operator="equal">
      <formula>"Protection"</formula>
    </cfRule>
    <cfRule type="cellIs" dxfId="9382" priority="4396" stopIfTrue="1" operator="equal">
      <formula>"Convicted"</formula>
    </cfRule>
    <cfRule type="cellIs" dxfId="9381" priority="4397" stopIfTrue="1" operator="equal">
      <formula>"C Remand"</formula>
    </cfRule>
    <cfRule type="cellIs" priority="4398" stopIfTrue="1" operator="equal">
      <formula>"E Kids"</formula>
    </cfRule>
    <cfRule type="cellIs" dxfId="9380" priority="4399" stopIfTrue="1" operator="equal">
      <formula>"Kids"</formula>
    </cfRule>
    <cfRule type="cellIs" dxfId="9379" priority="4400" stopIfTrue="1" operator="equal">
      <formula>"Convicted"</formula>
    </cfRule>
    <cfRule type="cellIs" dxfId="9378" priority="4401" stopIfTrue="1" operator="equal">
      <formula>"Protection"</formula>
    </cfRule>
    <cfRule type="cellIs" dxfId="9377" priority="4402" stopIfTrue="1" operator="equal">
      <formula>"A / B &amp; D Remand"</formula>
    </cfRule>
    <cfRule type="cellIs" dxfId="9376" priority="4403" stopIfTrue="1" operator="equal">
      <formula>"C Remand "</formula>
    </cfRule>
  </conditionalFormatting>
  <conditionalFormatting sqref="E245 E259 E266">
    <cfRule type="cellIs" dxfId="9375" priority="4039" stopIfTrue="1" operator="equal">
      <formula>"Convicted"</formula>
    </cfRule>
    <cfRule type="cellIs" dxfId="9374" priority="4040" stopIfTrue="1" operator="equal">
      <formula>"Protection"</formula>
    </cfRule>
    <cfRule type="cellIs" dxfId="9373" priority="4042" stopIfTrue="1" operator="equal">
      <formula>"C Remand "</formula>
    </cfRule>
  </conditionalFormatting>
  <conditionalFormatting sqref="E245 G245 E250:E253 E255 E259 E261:E262 E266:E268">
    <cfRule type="cellIs" priority="4021" stopIfTrue="1" operator="equal">
      <formula>"E Kids"</formula>
    </cfRule>
  </conditionalFormatting>
  <conditionalFormatting sqref="E245 G246 I246:J246 E259 E266">
    <cfRule type="cellIs" dxfId="9372" priority="4032" stopIfTrue="1" operator="equal">
      <formula>"Kids"</formula>
    </cfRule>
  </conditionalFormatting>
  <conditionalFormatting sqref="E245:E246 E259 E266">
    <cfRule type="cellIs" dxfId="9371" priority="4041" stopIfTrue="1" operator="equal">
      <formula>"A / B &amp; D Remand"</formula>
    </cfRule>
  </conditionalFormatting>
  <conditionalFormatting sqref="E246 M248">
    <cfRule type="cellIs" dxfId="9370" priority="4046" stopIfTrue="1" operator="equal">
      <formula>"Convicted"</formula>
    </cfRule>
  </conditionalFormatting>
  <conditionalFormatting sqref="E246">
    <cfRule type="cellIs" dxfId="9369" priority="4043" stopIfTrue="1" operator="equal">
      <formula>"Protection"</formula>
    </cfRule>
    <cfRule type="cellIs" dxfId="9368" priority="4044" stopIfTrue="1" operator="equal">
      <formula>"Convicted"</formula>
    </cfRule>
    <cfRule type="cellIs" dxfId="9367" priority="4045" stopIfTrue="1" operator="equal">
      <formula>"C Remand"</formula>
    </cfRule>
    <cfRule type="cellIs" priority="4047" stopIfTrue="1" operator="equal">
      <formula>"E Kids"</formula>
    </cfRule>
    <cfRule type="cellIs" dxfId="9366" priority="4048" stopIfTrue="1" operator="equal">
      <formula>"Kids"</formula>
    </cfRule>
    <cfRule type="cellIs" dxfId="9365" priority="4049" stopIfTrue="1" operator="equal">
      <formula>"Convicted"</formula>
    </cfRule>
    <cfRule type="cellIs" dxfId="9364" priority="4050" stopIfTrue="1" operator="equal">
      <formula>"Protection"</formula>
    </cfRule>
    <cfRule type="cellIs" dxfId="9363" priority="4051" stopIfTrue="1" operator="equal">
      <formula>"A / B &amp; D Remand"</formula>
    </cfRule>
    <cfRule type="cellIs" dxfId="9362" priority="4052" stopIfTrue="1" operator="equal">
      <formula>"C Remand "</formula>
    </cfRule>
  </conditionalFormatting>
  <conditionalFormatting sqref="E247">
    <cfRule type="cellIs" dxfId="9361" priority="3839" stopIfTrue="1" operator="equal">
      <formula>"D"</formula>
    </cfRule>
    <cfRule type="cellIs" dxfId="9360" priority="3840" stopIfTrue="1" operator="equal">
      <formula>"E/DSL/LH"</formula>
    </cfRule>
    <cfRule type="cellIs" priority="3841" stopIfTrue="1" operator="equal">
      <formula>"E Kids"</formula>
    </cfRule>
    <cfRule type="cellIs" dxfId="9359" priority="3842" stopIfTrue="1" operator="equal">
      <formula>"KIDS"</formula>
    </cfRule>
    <cfRule type="cellIs" dxfId="9358" priority="3843" stopIfTrue="1" operator="equal">
      <formula>"C"</formula>
    </cfRule>
    <cfRule type="cellIs" dxfId="9357" priority="3844" stopIfTrue="1" operator="equal">
      <formula>"B"</formula>
    </cfRule>
    <cfRule type="cellIs" dxfId="9356" priority="3845" stopIfTrue="1" operator="equal">
      <formula>"A"</formula>
    </cfRule>
  </conditionalFormatting>
  <conditionalFormatting sqref="E248">
    <cfRule type="cellIs" dxfId="9355" priority="3832" stopIfTrue="1" operator="equal">
      <formula>"D"</formula>
    </cfRule>
    <cfRule type="cellIs" dxfId="9354" priority="3833" stopIfTrue="1" operator="equal">
      <formula>"E/DSL/LH"</formula>
    </cfRule>
    <cfRule type="cellIs" priority="3834" stopIfTrue="1" operator="equal">
      <formula>"E Kids"</formula>
    </cfRule>
    <cfRule type="cellIs" dxfId="9353" priority="3835" stopIfTrue="1" operator="equal">
      <formula>"KIDS"</formula>
    </cfRule>
    <cfRule type="cellIs" dxfId="9352" priority="3836" stopIfTrue="1" operator="equal">
      <formula>"C"</formula>
    </cfRule>
    <cfRule type="cellIs" dxfId="9351" priority="3837" stopIfTrue="1" operator="equal">
      <formula>"B"</formula>
    </cfRule>
    <cfRule type="cellIs" dxfId="9350" priority="3838" stopIfTrue="1" operator="equal">
      <formula>"A"</formula>
    </cfRule>
  </conditionalFormatting>
  <conditionalFormatting sqref="E249 E254">
    <cfRule type="cellIs" dxfId="9349" priority="4067" stopIfTrue="1" operator="equal">
      <formula>"A / B &amp; D Remand"</formula>
    </cfRule>
  </conditionalFormatting>
  <conditionalFormatting sqref="E249">
    <cfRule type="cellIs" dxfId="9348" priority="4059" stopIfTrue="1" operator="equal">
      <formula>"Protection"</formula>
    </cfRule>
    <cfRule type="cellIs" dxfId="9347" priority="4060" stopIfTrue="1" operator="equal">
      <formula>"Convicted"</formula>
    </cfRule>
    <cfRule type="cellIs" dxfId="9346" priority="4061" stopIfTrue="1" operator="equal">
      <formula>"C Remand"</formula>
    </cfRule>
    <cfRule type="cellIs" dxfId="9345" priority="4062" stopIfTrue="1" operator="equal">
      <formula>"Convicted"</formula>
    </cfRule>
    <cfRule type="cellIs" priority="4063" stopIfTrue="1" operator="equal">
      <formula>"E Kids"</formula>
    </cfRule>
    <cfRule type="cellIs" dxfId="9344" priority="4064" stopIfTrue="1" operator="equal">
      <formula>"Kids"</formula>
    </cfRule>
    <cfRule type="cellIs" dxfId="9343" priority="4065" stopIfTrue="1" operator="equal">
      <formula>"Convicted"</formula>
    </cfRule>
    <cfRule type="cellIs" dxfId="9342" priority="4066" stopIfTrue="1" operator="equal">
      <formula>"Protection"</formula>
    </cfRule>
    <cfRule type="cellIs" dxfId="9341" priority="4068" stopIfTrue="1" operator="equal">
      <formula>"C Remand "</formula>
    </cfRule>
  </conditionalFormatting>
  <conditionalFormatting sqref="E249:E253 E255 E261:E262 E267:E268">
    <cfRule type="cellIs" dxfId="9340" priority="4057" stopIfTrue="1" operator="equal">
      <formula>"A / B &amp; D Remand"</formula>
    </cfRule>
  </conditionalFormatting>
  <conditionalFormatting sqref="E250:E253 E255 E261:E262 E267:E268">
    <cfRule type="cellIs" dxfId="9339" priority="4054" stopIfTrue="1" operator="equal">
      <formula>"Kids"</formula>
    </cfRule>
    <cfRule type="cellIs" dxfId="9338" priority="4055" stopIfTrue="1" operator="equal">
      <formula>"Convicted"</formula>
    </cfRule>
    <cfRule type="cellIs" dxfId="9337" priority="4056" stopIfTrue="1" operator="equal">
      <formula>"Protection"</formula>
    </cfRule>
    <cfRule type="cellIs" dxfId="9336" priority="4058" stopIfTrue="1" operator="equal">
      <formula>"C Remand "</formula>
    </cfRule>
  </conditionalFormatting>
  <conditionalFormatting sqref="E254">
    <cfRule type="cellIs" dxfId="9335" priority="4069" stopIfTrue="1" operator="equal">
      <formula>"Protection"</formula>
    </cfRule>
    <cfRule type="cellIs" dxfId="9334" priority="4070" stopIfTrue="1" operator="equal">
      <formula>"Convicted"</formula>
    </cfRule>
    <cfRule type="cellIs" dxfId="9333" priority="4071" stopIfTrue="1" operator="equal">
      <formula>"C Remand"</formula>
    </cfRule>
    <cfRule type="cellIs" dxfId="9332" priority="4072" stopIfTrue="1" operator="equal">
      <formula>"Convicted"</formula>
    </cfRule>
    <cfRule type="cellIs" priority="4073" stopIfTrue="1" operator="equal">
      <formula>"E Kids"</formula>
    </cfRule>
    <cfRule type="cellIs" dxfId="9331" priority="4074" stopIfTrue="1" operator="equal">
      <formula>"Kids"</formula>
    </cfRule>
    <cfRule type="cellIs" dxfId="9330" priority="4075" stopIfTrue="1" operator="equal">
      <formula>"Convicted"</formula>
    </cfRule>
    <cfRule type="cellIs" dxfId="9329" priority="4076" stopIfTrue="1" operator="equal">
      <formula>"Protection"</formula>
    </cfRule>
    <cfRule type="cellIs" dxfId="9328" priority="4078" stopIfTrue="1" operator="equal">
      <formula>"C Remand "</formula>
    </cfRule>
  </conditionalFormatting>
  <conditionalFormatting sqref="E256 D257:F258 H257:H258 E260 D264:F265 H264:H265 E270 E263">
    <cfRule type="cellIs" dxfId="9327" priority="4106" stopIfTrue="1" operator="equal">
      <formula>"Kids"</formula>
    </cfRule>
    <cfRule type="cellIs" dxfId="9326" priority="4107" stopIfTrue="1" operator="equal">
      <formula>"Convicted"</formula>
    </cfRule>
    <cfRule type="cellIs" dxfId="9325" priority="4108" stopIfTrue="1" operator="equal">
      <formula>"Protection"</formula>
    </cfRule>
    <cfRule type="cellIs" dxfId="9324" priority="4109" stopIfTrue="1" operator="equal">
      <formula>"A / B &amp; D Remand"</formula>
    </cfRule>
    <cfRule type="cellIs" dxfId="9323" priority="4110" stopIfTrue="1" operator="equal">
      <formula>"C Remand "</formula>
    </cfRule>
  </conditionalFormatting>
  <conditionalFormatting sqref="E260">
    <cfRule type="cellIs" dxfId="9322" priority="4101" stopIfTrue="1" operator="equal">
      <formula>"Protection"</formula>
    </cfRule>
    <cfRule type="cellIs" dxfId="9321" priority="4102" stopIfTrue="1" operator="equal">
      <formula>"Convicted"</formula>
    </cfRule>
    <cfRule type="cellIs" dxfId="9320" priority="4103" stopIfTrue="1" operator="equal">
      <formula>"C Remand"</formula>
    </cfRule>
    <cfRule type="cellIs" dxfId="9319" priority="4104" stopIfTrue="1" operator="equal">
      <formula>"Convicted"</formula>
    </cfRule>
    <cfRule type="cellIs" priority="4105" stopIfTrue="1" operator="equal">
      <formula>"E Kids"</formula>
    </cfRule>
  </conditionalFormatting>
  <conditionalFormatting sqref="E263">
    <cfRule type="cellIs" dxfId="9318" priority="3894" stopIfTrue="1" operator="equal">
      <formula>"A / B &amp; D Remand"</formula>
    </cfRule>
    <cfRule type="cellIs" dxfId="9317" priority="3895" stopIfTrue="1" operator="equal">
      <formula>"Protection"</formula>
    </cfRule>
    <cfRule type="cellIs" dxfId="9316" priority="3896" stopIfTrue="1" operator="equal">
      <formula>"Convicted"</formula>
    </cfRule>
    <cfRule type="cellIs" dxfId="9315" priority="3897" stopIfTrue="1" operator="equal">
      <formula>"C Remand"</formula>
    </cfRule>
    <cfRule type="cellIs" dxfId="9314" priority="3898" stopIfTrue="1" operator="equal">
      <formula>"Convicted"</formula>
    </cfRule>
    <cfRule type="cellIs" priority="3899" stopIfTrue="1" operator="equal">
      <formula>"E Kids"</formula>
    </cfRule>
  </conditionalFormatting>
  <conditionalFormatting sqref="E269">
    <cfRule type="cellIs" dxfId="9313" priority="3867" stopIfTrue="1" operator="equal">
      <formula>"Convicted"</formula>
    </cfRule>
    <cfRule type="cellIs" dxfId="9312" priority="3868" stopIfTrue="1" operator="equal">
      <formula>"A / B &amp; D Remand"</formula>
    </cfRule>
    <cfRule type="cellIs" dxfId="9311" priority="3869" stopIfTrue="1" operator="equal">
      <formula>"Protection"</formula>
    </cfRule>
    <cfRule type="cellIs" dxfId="9310" priority="3870" stopIfTrue="1" operator="equal">
      <formula>"Convicted"</formula>
    </cfRule>
    <cfRule type="cellIs" dxfId="9309" priority="3871" stopIfTrue="1" operator="equal">
      <formula>"C Remand"</formula>
    </cfRule>
    <cfRule type="cellIs" priority="3872" stopIfTrue="1" operator="equal">
      <formula>"E Kids"</formula>
    </cfRule>
    <cfRule type="cellIs" dxfId="9308" priority="3873" stopIfTrue="1" operator="equal">
      <formula>"Kids"</formula>
    </cfRule>
    <cfRule type="cellIs" dxfId="9307" priority="3874" stopIfTrue="1" operator="equal">
      <formula>"Convicted"</formula>
    </cfRule>
    <cfRule type="cellIs" dxfId="9306" priority="3875" stopIfTrue="1" operator="equal">
      <formula>"Protection"</formula>
    </cfRule>
    <cfRule type="cellIs" dxfId="9305" priority="3876" stopIfTrue="1" operator="equal">
      <formula>"A / B &amp; D Remand"</formula>
    </cfRule>
    <cfRule type="cellIs" dxfId="9304" priority="3877" stopIfTrue="1" operator="equal">
      <formula>"C Remand "</formula>
    </cfRule>
  </conditionalFormatting>
  <conditionalFormatting sqref="E273 E287 E294">
    <cfRule type="cellIs" dxfId="9303" priority="3513" stopIfTrue="1" operator="equal">
      <formula>"Convicted"</formula>
    </cfRule>
    <cfRule type="cellIs" dxfId="9302" priority="3514" stopIfTrue="1" operator="equal">
      <formula>"Protection"</formula>
    </cfRule>
    <cfRule type="cellIs" dxfId="9301" priority="3516" stopIfTrue="1" operator="equal">
      <formula>"C Remand "</formula>
    </cfRule>
  </conditionalFormatting>
  <conditionalFormatting sqref="E273 G273 E278:E281 E283 E287 E289:E290 E294:E296">
    <cfRule type="cellIs" priority="3495" stopIfTrue="1" operator="equal">
      <formula>"E Kids"</formula>
    </cfRule>
  </conditionalFormatting>
  <conditionalFormatting sqref="E273 G274 I274:J274 E287 E294">
    <cfRule type="cellIs" dxfId="9300" priority="3506" stopIfTrue="1" operator="equal">
      <formula>"Kids"</formula>
    </cfRule>
  </conditionalFormatting>
  <conditionalFormatting sqref="E273:E274 E287 E294">
    <cfRule type="cellIs" dxfId="9299" priority="3515" stopIfTrue="1" operator="equal">
      <formula>"A / B &amp; D Remand"</formula>
    </cfRule>
  </conditionalFormatting>
  <conditionalFormatting sqref="E274 M276">
    <cfRule type="cellIs" dxfId="9298" priority="3520" stopIfTrue="1" operator="equal">
      <formula>"Convicted"</formula>
    </cfRule>
  </conditionalFormatting>
  <conditionalFormatting sqref="E274">
    <cfRule type="cellIs" dxfId="9297" priority="3517" stopIfTrue="1" operator="equal">
      <formula>"Protection"</formula>
    </cfRule>
    <cfRule type="cellIs" dxfId="9296" priority="3518" stopIfTrue="1" operator="equal">
      <formula>"Convicted"</formula>
    </cfRule>
    <cfRule type="cellIs" dxfId="9295" priority="3519" stopIfTrue="1" operator="equal">
      <formula>"C Remand"</formula>
    </cfRule>
    <cfRule type="cellIs" priority="3521" stopIfTrue="1" operator="equal">
      <formula>"E Kids"</formula>
    </cfRule>
    <cfRule type="cellIs" dxfId="9294" priority="3522" stopIfTrue="1" operator="equal">
      <formula>"Kids"</formula>
    </cfRule>
    <cfRule type="cellIs" dxfId="9293" priority="3523" stopIfTrue="1" operator="equal">
      <formula>"Convicted"</formula>
    </cfRule>
    <cfRule type="cellIs" dxfId="9292" priority="3524" stopIfTrue="1" operator="equal">
      <formula>"Protection"</formula>
    </cfRule>
    <cfRule type="cellIs" dxfId="9291" priority="3525" stopIfTrue="1" operator="equal">
      <formula>"A / B &amp; D Remand"</formula>
    </cfRule>
    <cfRule type="cellIs" dxfId="9290" priority="3526" stopIfTrue="1" operator="equal">
      <formula>"C Remand "</formula>
    </cfRule>
  </conditionalFormatting>
  <conditionalFormatting sqref="E275">
    <cfRule type="cellIs" dxfId="9289" priority="3313" stopIfTrue="1" operator="equal">
      <formula>"D"</formula>
    </cfRule>
    <cfRule type="cellIs" dxfId="9288" priority="3314" stopIfTrue="1" operator="equal">
      <formula>"E/DSL/LH"</formula>
    </cfRule>
    <cfRule type="cellIs" priority="3315" stopIfTrue="1" operator="equal">
      <formula>"E Kids"</formula>
    </cfRule>
    <cfRule type="cellIs" dxfId="9287" priority="3316" stopIfTrue="1" operator="equal">
      <formula>"KIDS"</formula>
    </cfRule>
    <cfRule type="cellIs" dxfId="9286" priority="3317" stopIfTrue="1" operator="equal">
      <formula>"C"</formula>
    </cfRule>
    <cfRule type="cellIs" dxfId="9285" priority="3318" stopIfTrue="1" operator="equal">
      <formula>"B"</formula>
    </cfRule>
    <cfRule type="cellIs" dxfId="9284" priority="3319" stopIfTrue="1" operator="equal">
      <formula>"A"</formula>
    </cfRule>
  </conditionalFormatting>
  <conditionalFormatting sqref="E276">
    <cfRule type="cellIs" dxfId="9283" priority="3306" stopIfTrue="1" operator="equal">
      <formula>"D"</formula>
    </cfRule>
    <cfRule type="cellIs" dxfId="9282" priority="3307" stopIfTrue="1" operator="equal">
      <formula>"E/DSL/LH"</formula>
    </cfRule>
    <cfRule type="cellIs" priority="3308" stopIfTrue="1" operator="equal">
      <formula>"E Kids"</formula>
    </cfRule>
    <cfRule type="cellIs" dxfId="9281" priority="3309" stopIfTrue="1" operator="equal">
      <formula>"KIDS"</formula>
    </cfRule>
    <cfRule type="cellIs" dxfId="9280" priority="3310" stopIfTrue="1" operator="equal">
      <formula>"C"</formula>
    </cfRule>
    <cfRule type="cellIs" dxfId="9279" priority="3311" stopIfTrue="1" operator="equal">
      <formula>"B"</formula>
    </cfRule>
    <cfRule type="cellIs" dxfId="9278" priority="3312" stopIfTrue="1" operator="equal">
      <formula>"A"</formula>
    </cfRule>
  </conditionalFormatting>
  <conditionalFormatting sqref="E277 E282">
    <cfRule type="cellIs" dxfId="9277" priority="3541" stopIfTrue="1" operator="equal">
      <formula>"A / B &amp; D Remand"</formula>
    </cfRule>
  </conditionalFormatting>
  <conditionalFormatting sqref="E277">
    <cfRule type="cellIs" dxfId="9276" priority="3533" stopIfTrue="1" operator="equal">
      <formula>"Protection"</formula>
    </cfRule>
    <cfRule type="cellIs" dxfId="9275" priority="3534" stopIfTrue="1" operator="equal">
      <formula>"Convicted"</formula>
    </cfRule>
    <cfRule type="cellIs" dxfId="9274" priority="3535" stopIfTrue="1" operator="equal">
      <formula>"C Remand"</formula>
    </cfRule>
    <cfRule type="cellIs" dxfId="9273" priority="3536" stopIfTrue="1" operator="equal">
      <formula>"Convicted"</formula>
    </cfRule>
    <cfRule type="cellIs" priority="3537" stopIfTrue="1" operator="equal">
      <formula>"E Kids"</formula>
    </cfRule>
    <cfRule type="cellIs" dxfId="9272" priority="3538" stopIfTrue="1" operator="equal">
      <formula>"Kids"</formula>
    </cfRule>
    <cfRule type="cellIs" dxfId="9271" priority="3539" stopIfTrue="1" operator="equal">
      <formula>"Convicted"</formula>
    </cfRule>
    <cfRule type="cellIs" dxfId="9270" priority="3540" stopIfTrue="1" operator="equal">
      <formula>"Protection"</formula>
    </cfRule>
    <cfRule type="cellIs" dxfId="9269" priority="3542" stopIfTrue="1" operator="equal">
      <formula>"C Remand "</formula>
    </cfRule>
  </conditionalFormatting>
  <conditionalFormatting sqref="E277:E281 E283 E289:E290 E295:E296">
    <cfRule type="cellIs" dxfId="9268" priority="3531" stopIfTrue="1" operator="equal">
      <formula>"A / B &amp; D Remand"</formula>
    </cfRule>
  </conditionalFormatting>
  <conditionalFormatting sqref="E278:E281 E283 E289:E290 E295:E296">
    <cfRule type="cellIs" dxfId="9267" priority="3528" stopIfTrue="1" operator="equal">
      <formula>"Kids"</formula>
    </cfRule>
    <cfRule type="cellIs" dxfId="9266" priority="3529" stopIfTrue="1" operator="equal">
      <formula>"Convicted"</formula>
    </cfRule>
    <cfRule type="cellIs" dxfId="9265" priority="3530" stopIfTrue="1" operator="equal">
      <formula>"Protection"</formula>
    </cfRule>
    <cfRule type="cellIs" dxfId="9264" priority="3532" stopIfTrue="1" operator="equal">
      <formula>"C Remand "</formula>
    </cfRule>
  </conditionalFormatting>
  <conditionalFormatting sqref="E282">
    <cfRule type="cellIs" dxfId="9263" priority="3543" stopIfTrue="1" operator="equal">
      <formula>"Protection"</formula>
    </cfRule>
    <cfRule type="cellIs" dxfId="9262" priority="3544" stopIfTrue="1" operator="equal">
      <formula>"Convicted"</formula>
    </cfRule>
    <cfRule type="cellIs" dxfId="9261" priority="3545" stopIfTrue="1" operator="equal">
      <formula>"C Remand"</formula>
    </cfRule>
    <cfRule type="cellIs" dxfId="9260" priority="3546" stopIfTrue="1" operator="equal">
      <formula>"Convicted"</formula>
    </cfRule>
    <cfRule type="cellIs" priority="3547" stopIfTrue="1" operator="equal">
      <formula>"E Kids"</formula>
    </cfRule>
    <cfRule type="cellIs" dxfId="9259" priority="3548" stopIfTrue="1" operator="equal">
      <formula>"Kids"</formula>
    </cfRule>
    <cfRule type="cellIs" dxfId="9258" priority="3549" stopIfTrue="1" operator="equal">
      <formula>"Convicted"</formula>
    </cfRule>
    <cfRule type="cellIs" dxfId="9257" priority="3550" stopIfTrue="1" operator="equal">
      <formula>"Protection"</formula>
    </cfRule>
    <cfRule type="cellIs" dxfId="9256" priority="3552" stopIfTrue="1" operator="equal">
      <formula>"C Remand "</formula>
    </cfRule>
  </conditionalFormatting>
  <conditionalFormatting sqref="E284 D285:F286 H285:H286 E288 D292:F293 H292:H293 E298 E291">
    <cfRule type="cellIs" dxfId="9255" priority="3580" stopIfTrue="1" operator="equal">
      <formula>"Kids"</formula>
    </cfRule>
    <cfRule type="cellIs" dxfId="9254" priority="3581" stopIfTrue="1" operator="equal">
      <formula>"Convicted"</formula>
    </cfRule>
    <cfRule type="cellIs" dxfId="9253" priority="3582" stopIfTrue="1" operator="equal">
      <formula>"Protection"</formula>
    </cfRule>
    <cfRule type="cellIs" dxfId="9252" priority="3583" stopIfTrue="1" operator="equal">
      <formula>"A / B &amp; D Remand"</formula>
    </cfRule>
    <cfRule type="cellIs" dxfId="9251" priority="3584" stopIfTrue="1" operator="equal">
      <formula>"C Remand "</formula>
    </cfRule>
  </conditionalFormatting>
  <conditionalFormatting sqref="E288">
    <cfRule type="cellIs" dxfId="9250" priority="3575" stopIfTrue="1" operator="equal">
      <formula>"Protection"</formula>
    </cfRule>
    <cfRule type="cellIs" dxfId="9249" priority="3576" stopIfTrue="1" operator="equal">
      <formula>"Convicted"</formula>
    </cfRule>
    <cfRule type="cellIs" dxfId="9248" priority="3577" stopIfTrue="1" operator="equal">
      <formula>"C Remand"</formula>
    </cfRule>
    <cfRule type="cellIs" dxfId="9247" priority="3578" stopIfTrue="1" operator="equal">
      <formula>"Convicted"</formula>
    </cfRule>
    <cfRule type="cellIs" priority="3579" stopIfTrue="1" operator="equal">
      <formula>"E Kids"</formula>
    </cfRule>
  </conditionalFormatting>
  <conditionalFormatting sqref="E291">
    <cfRule type="cellIs" dxfId="9246" priority="3368" stopIfTrue="1" operator="equal">
      <formula>"A / B &amp; D Remand"</formula>
    </cfRule>
    <cfRule type="cellIs" dxfId="9245" priority="3369" stopIfTrue="1" operator="equal">
      <formula>"Protection"</formula>
    </cfRule>
    <cfRule type="cellIs" dxfId="9244" priority="3370" stopIfTrue="1" operator="equal">
      <formula>"Convicted"</formula>
    </cfRule>
    <cfRule type="cellIs" dxfId="9243" priority="3371" stopIfTrue="1" operator="equal">
      <formula>"C Remand"</formula>
    </cfRule>
    <cfRule type="cellIs" dxfId="9242" priority="3372" stopIfTrue="1" operator="equal">
      <formula>"Convicted"</formula>
    </cfRule>
    <cfRule type="cellIs" priority="3373" stopIfTrue="1" operator="equal">
      <formula>"E Kids"</formula>
    </cfRule>
  </conditionalFormatting>
  <conditionalFormatting sqref="E297">
    <cfRule type="cellIs" dxfId="9241" priority="3341" stopIfTrue="1" operator="equal">
      <formula>"Convicted"</formula>
    </cfRule>
    <cfRule type="cellIs" dxfId="9240" priority="3342" stopIfTrue="1" operator="equal">
      <formula>"A / B &amp; D Remand"</formula>
    </cfRule>
    <cfRule type="cellIs" dxfId="9239" priority="3343" stopIfTrue="1" operator="equal">
      <formula>"Protection"</formula>
    </cfRule>
    <cfRule type="cellIs" dxfId="9238" priority="3344" stopIfTrue="1" operator="equal">
      <formula>"Convicted"</formula>
    </cfRule>
    <cfRule type="cellIs" dxfId="9237" priority="3345" stopIfTrue="1" operator="equal">
      <formula>"C Remand"</formula>
    </cfRule>
    <cfRule type="cellIs" priority="3346" stopIfTrue="1" operator="equal">
      <formula>"E Kids"</formula>
    </cfRule>
    <cfRule type="cellIs" dxfId="9236" priority="3347" stopIfTrue="1" operator="equal">
      <formula>"Kids"</formula>
    </cfRule>
    <cfRule type="cellIs" dxfId="9235" priority="3348" stopIfTrue="1" operator="equal">
      <formula>"Convicted"</formula>
    </cfRule>
    <cfRule type="cellIs" dxfId="9234" priority="3349" stopIfTrue="1" operator="equal">
      <formula>"Protection"</formula>
    </cfRule>
    <cfRule type="cellIs" dxfId="9233" priority="3350" stopIfTrue="1" operator="equal">
      <formula>"A / B &amp; D Remand"</formula>
    </cfRule>
    <cfRule type="cellIs" dxfId="9232" priority="3351" stopIfTrue="1" operator="equal">
      <formula>"C Remand "</formula>
    </cfRule>
  </conditionalFormatting>
  <conditionalFormatting sqref="E301 E315 E322">
    <cfRule type="cellIs" dxfId="9231" priority="2987" stopIfTrue="1" operator="equal">
      <formula>"Convicted"</formula>
    </cfRule>
    <cfRule type="cellIs" dxfId="9230" priority="2988" stopIfTrue="1" operator="equal">
      <formula>"Protection"</formula>
    </cfRule>
    <cfRule type="cellIs" dxfId="9229" priority="2990" stopIfTrue="1" operator="equal">
      <formula>"C Remand "</formula>
    </cfRule>
  </conditionalFormatting>
  <conditionalFormatting sqref="E301 G301 E306:E309 E311 E315 E317:E318 E322:E324">
    <cfRule type="cellIs" priority="2969" stopIfTrue="1" operator="equal">
      <formula>"E Kids"</formula>
    </cfRule>
  </conditionalFormatting>
  <conditionalFormatting sqref="E301 G302 I302:J302 E315 E322">
    <cfRule type="cellIs" dxfId="9228" priority="2980" stopIfTrue="1" operator="equal">
      <formula>"Kids"</formula>
    </cfRule>
  </conditionalFormatting>
  <conditionalFormatting sqref="E301:E302 E315 E322">
    <cfRule type="cellIs" dxfId="9227" priority="2989" stopIfTrue="1" operator="equal">
      <formula>"A / B &amp; D Remand"</formula>
    </cfRule>
  </conditionalFormatting>
  <conditionalFormatting sqref="E302 M304">
    <cfRule type="cellIs" dxfId="9226" priority="2994" stopIfTrue="1" operator="equal">
      <formula>"Convicted"</formula>
    </cfRule>
  </conditionalFormatting>
  <conditionalFormatting sqref="E302">
    <cfRule type="cellIs" dxfId="9225" priority="2991" stopIfTrue="1" operator="equal">
      <formula>"Protection"</formula>
    </cfRule>
    <cfRule type="cellIs" dxfId="9224" priority="2992" stopIfTrue="1" operator="equal">
      <formula>"Convicted"</formula>
    </cfRule>
    <cfRule type="cellIs" dxfId="9223" priority="2993" stopIfTrue="1" operator="equal">
      <formula>"C Remand"</formula>
    </cfRule>
    <cfRule type="cellIs" priority="2995" stopIfTrue="1" operator="equal">
      <formula>"E Kids"</formula>
    </cfRule>
    <cfRule type="cellIs" dxfId="9222" priority="2996" stopIfTrue="1" operator="equal">
      <formula>"Kids"</formula>
    </cfRule>
    <cfRule type="cellIs" dxfId="9221" priority="2997" stopIfTrue="1" operator="equal">
      <formula>"Convicted"</formula>
    </cfRule>
    <cfRule type="cellIs" dxfId="9220" priority="2998" stopIfTrue="1" operator="equal">
      <formula>"Protection"</formula>
    </cfRule>
    <cfRule type="cellIs" dxfId="9219" priority="2999" stopIfTrue="1" operator="equal">
      <formula>"A / B &amp; D Remand"</formula>
    </cfRule>
    <cfRule type="cellIs" dxfId="9218" priority="3000" stopIfTrue="1" operator="equal">
      <formula>"C Remand "</formula>
    </cfRule>
  </conditionalFormatting>
  <conditionalFormatting sqref="E303">
    <cfRule type="cellIs" dxfId="9217" priority="2787" stopIfTrue="1" operator="equal">
      <formula>"D"</formula>
    </cfRule>
    <cfRule type="cellIs" dxfId="9216" priority="2788" stopIfTrue="1" operator="equal">
      <formula>"E/DSL/LH"</formula>
    </cfRule>
    <cfRule type="cellIs" priority="2789" stopIfTrue="1" operator="equal">
      <formula>"E Kids"</formula>
    </cfRule>
    <cfRule type="cellIs" dxfId="9215" priority="2790" stopIfTrue="1" operator="equal">
      <formula>"KIDS"</formula>
    </cfRule>
    <cfRule type="cellIs" dxfId="9214" priority="2791" stopIfTrue="1" operator="equal">
      <formula>"C"</formula>
    </cfRule>
    <cfRule type="cellIs" dxfId="9213" priority="2792" stopIfTrue="1" operator="equal">
      <formula>"B"</formula>
    </cfRule>
    <cfRule type="cellIs" dxfId="9212" priority="2793" stopIfTrue="1" operator="equal">
      <formula>"A"</formula>
    </cfRule>
  </conditionalFormatting>
  <conditionalFormatting sqref="E304">
    <cfRule type="cellIs" dxfId="9211" priority="2780" stopIfTrue="1" operator="equal">
      <formula>"D"</formula>
    </cfRule>
    <cfRule type="cellIs" dxfId="9210" priority="2781" stopIfTrue="1" operator="equal">
      <formula>"E/DSL/LH"</formula>
    </cfRule>
    <cfRule type="cellIs" priority="2782" stopIfTrue="1" operator="equal">
      <formula>"E Kids"</formula>
    </cfRule>
    <cfRule type="cellIs" dxfId="9209" priority="2783" stopIfTrue="1" operator="equal">
      <formula>"KIDS"</formula>
    </cfRule>
    <cfRule type="cellIs" dxfId="9208" priority="2784" stopIfTrue="1" operator="equal">
      <formula>"C"</formula>
    </cfRule>
    <cfRule type="cellIs" dxfId="9207" priority="2785" stopIfTrue="1" operator="equal">
      <formula>"B"</formula>
    </cfRule>
    <cfRule type="cellIs" dxfId="9206" priority="2786" stopIfTrue="1" operator="equal">
      <formula>"A"</formula>
    </cfRule>
  </conditionalFormatting>
  <conditionalFormatting sqref="E305 E310">
    <cfRule type="cellIs" dxfId="9205" priority="3015" stopIfTrue="1" operator="equal">
      <formula>"A / B &amp; D Remand"</formula>
    </cfRule>
  </conditionalFormatting>
  <conditionalFormatting sqref="E305">
    <cfRule type="cellIs" dxfId="9204" priority="3007" stopIfTrue="1" operator="equal">
      <formula>"Protection"</formula>
    </cfRule>
    <cfRule type="cellIs" dxfId="9203" priority="3008" stopIfTrue="1" operator="equal">
      <formula>"Convicted"</formula>
    </cfRule>
    <cfRule type="cellIs" dxfId="9202" priority="3009" stopIfTrue="1" operator="equal">
      <formula>"C Remand"</formula>
    </cfRule>
    <cfRule type="cellIs" dxfId="9201" priority="3010" stopIfTrue="1" operator="equal">
      <formula>"Convicted"</formula>
    </cfRule>
    <cfRule type="cellIs" priority="3011" stopIfTrue="1" operator="equal">
      <formula>"E Kids"</formula>
    </cfRule>
    <cfRule type="cellIs" dxfId="9200" priority="3012" stopIfTrue="1" operator="equal">
      <formula>"Kids"</formula>
    </cfRule>
    <cfRule type="cellIs" dxfId="9199" priority="3013" stopIfTrue="1" operator="equal">
      <formula>"Convicted"</formula>
    </cfRule>
    <cfRule type="cellIs" dxfId="9198" priority="3014" stopIfTrue="1" operator="equal">
      <formula>"Protection"</formula>
    </cfRule>
    <cfRule type="cellIs" dxfId="9197" priority="3016" stopIfTrue="1" operator="equal">
      <formula>"C Remand "</formula>
    </cfRule>
  </conditionalFormatting>
  <conditionalFormatting sqref="E305:E309 E311 E317:E318 E323:E324">
    <cfRule type="cellIs" dxfId="9196" priority="3005" stopIfTrue="1" operator="equal">
      <formula>"A / B &amp; D Remand"</formula>
    </cfRule>
  </conditionalFormatting>
  <conditionalFormatting sqref="E306:E309 E311 E317:E318 E323:E324">
    <cfRule type="cellIs" dxfId="9195" priority="3002" stopIfTrue="1" operator="equal">
      <formula>"Kids"</formula>
    </cfRule>
    <cfRule type="cellIs" dxfId="9194" priority="3003" stopIfTrue="1" operator="equal">
      <formula>"Convicted"</formula>
    </cfRule>
    <cfRule type="cellIs" dxfId="9193" priority="3004" stopIfTrue="1" operator="equal">
      <formula>"Protection"</formula>
    </cfRule>
    <cfRule type="cellIs" dxfId="9192" priority="3006" stopIfTrue="1" operator="equal">
      <formula>"C Remand "</formula>
    </cfRule>
  </conditionalFormatting>
  <conditionalFormatting sqref="E310">
    <cfRule type="cellIs" dxfId="9191" priority="3017" stopIfTrue="1" operator="equal">
      <formula>"Protection"</formula>
    </cfRule>
    <cfRule type="cellIs" dxfId="9190" priority="3018" stopIfTrue="1" operator="equal">
      <formula>"Convicted"</formula>
    </cfRule>
    <cfRule type="cellIs" dxfId="9189" priority="3019" stopIfTrue="1" operator="equal">
      <formula>"C Remand"</formula>
    </cfRule>
    <cfRule type="cellIs" dxfId="9188" priority="3020" stopIfTrue="1" operator="equal">
      <formula>"Convicted"</formula>
    </cfRule>
    <cfRule type="cellIs" priority="3021" stopIfTrue="1" operator="equal">
      <formula>"E Kids"</formula>
    </cfRule>
    <cfRule type="cellIs" dxfId="9187" priority="3022" stopIfTrue="1" operator="equal">
      <formula>"Kids"</formula>
    </cfRule>
    <cfRule type="cellIs" dxfId="9186" priority="3023" stopIfTrue="1" operator="equal">
      <formula>"Convicted"</formula>
    </cfRule>
    <cfRule type="cellIs" dxfId="9185" priority="3024" stopIfTrue="1" operator="equal">
      <formula>"Protection"</formula>
    </cfRule>
    <cfRule type="cellIs" dxfId="9184" priority="3026" stopIfTrue="1" operator="equal">
      <formula>"C Remand "</formula>
    </cfRule>
  </conditionalFormatting>
  <conditionalFormatting sqref="E312 D313:F314 H313:H314 E316 D320:F321 H320:H321 E326 E319">
    <cfRule type="cellIs" dxfId="9183" priority="3054" stopIfTrue="1" operator="equal">
      <formula>"Kids"</formula>
    </cfRule>
    <cfRule type="cellIs" dxfId="9182" priority="3055" stopIfTrue="1" operator="equal">
      <formula>"Convicted"</formula>
    </cfRule>
    <cfRule type="cellIs" dxfId="9181" priority="3056" stopIfTrue="1" operator="equal">
      <formula>"Protection"</formula>
    </cfRule>
    <cfRule type="cellIs" dxfId="9180" priority="3057" stopIfTrue="1" operator="equal">
      <formula>"A / B &amp; D Remand"</formula>
    </cfRule>
    <cfRule type="cellIs" dxfId="9179" priority="3058" stopIfTrue="1" operator="equal">
      <formula>"C Remand "</formula>
    </cfRule>
  </conditionalFormatting>
  <conditionalFormatting sqref="E316">
    <cfRule type="cellIs" dxfId="9178" priority="3049" stopIfTrue="1" operator="equal">
      <formula>"Protection"</formula>
    </cfRule>
    <cfRule type="cellIs" dxfId="9177" priority="3050" stopIfTrue="1" operator="equal">
      <formula>"Convicted"</formula>
    </cfRule>
    <cfRule type="cellIs" dxfId="9176" priority="3051" stopIfTrue="1" operator="equal">
      <formula>"C Remand"</formula>
    </cfRule>
    <cfRule type="cellIs" dxfId="9175" priority="3052" stopIfTrue="1" operator="equal">
      <formula>"Convicted"</formula>
    </cfRule>
    <cfRule type="cellIs" priority="3053" stopIfTrue="1" operator="equal">
      <formula>"E Kids"</formula>
    </cfRule>
  </conditionalFormatting>
  <conditionalFormatting sqref="E319">
    <cfRule type="cellIs" dxfId="9174" priority="2842" stopIfTrue="1" operator="equal">
      <formula>"A / B &amp; D Remand"</formula>
    </cfRule>
    <cfRule type="cellIs" dxfId="9173" priority="2843" stopIfTrue="1" operator="equal">
      <formula>"Protection"</formula>
    </cfRule>
    <cfRule type="cellIs" dxfId="9172" priority="2844" stopIfTrue="1" operator="equal">
      <formula>"Convicted"</formula>
    </cfRule>
    <cfRule type="cellIs" dxfId="9171" priority="2845" stopIfTrue="1" operator="equal">
      <formula>"C Remand"</formula>
    </cfRule>
    <cfRule type="cellIs" dxfId="9170" priority="2846" stopIfTrue="1" operator="equal">
      <formula>"Convicted"</formula>
    </cfRule>
    <cfRule type="cellIs" priority="2847" stopIfTrue="1" operator="equal">
      <formula>"E Kids"</formula>
    </cfRule>
  </conditionalFormatting>
  <conditionalFormatting sqref="E325">
    <cfRule type="cellIs" dxfId="9169" priority="2815" stopIfTrue="1" operator="equal">
      <formula>"Convicted"</formula>
    </cfRule>
    <cfRule type="cellIs" dxfId="9168" priority="2816" stopIfTrue="1" operator="equal">
      <formula>"A / B &amp; D Remand"</formula>
    </cfRule>
    <cfRule type="cellIs" dxfId="9167" priority="2817" stopIfTrue="1" operator="equal">
      <formula>"Protection"</formula>
    </cfRule>
    <cfRule type="cellIs" dxfId="9166" priority="2818" stopIfTrue="1" operator="equal">
      <formula>"Convicted"</formula>
    </cfRule>
    <cfRule type="cellIs" dxfId="9165" priority="2819" stopIfTrue="1" operator="equal">
      <formula>"C Remand"</formula>
    </cfRule>
    <cfRule type="cellIs" priority="2820" stopIfTrue="1" operator="equal">
      <formula>"E Kids"</formula>
    </cfRule>
    <cfRule type="cellIs" dxfId="9164" priority="2821" stopIfTrue="1" operator="equal">
      <formula>"Kids"</formula>
    </cfRule>
    <cfRule type="cellIs" dxfId="9163" priority="2822" stopIfTrue="1" operator="equal">
      <formula>"Convicted"</formula>
    </cfRule>
    <cfRule type="cellIs" dxfId="9162" priority="2823" stopIfTrue="1" operator="equal">
      <formula>"Protection"</formula>
    </cfRule>
    <cfRule type="cellIs" dxfId="9161" priority="2824" stopIfTrue="1" operator="equal">
      <formula>"A / B &amp; D Remand"</formula>
    </cfRule>
    <cfRule type="cellIs" dxfId="9160" priority="2825" stopIfTrue="1" operator="equal">
      <formula>"C Remand "</formula>
    </cfRule>
  </conditionalFormatting>
  <conditionalFormatting sqref="E329 E343 E350">
    <cfRule type="cellIs" dxfId="9159" priority="2461" stopIfTrue="1" operator="equal">
      <formula>"Convicted"</formula>
    </cfRule>
    <cfRule type="cellIs" dxfId="9158" priority="2462" stopIfTrue="1" operator="equal">
      <formula>"Protection"</formula>
    </cfRule>
    <cfRule type="cellIs" dxfId="9157" priority="2464" stopIfTrue="1" operator="equal">
      <formula>"C Remand "</formula>
    </cfRule>
  </conditionalFormatting>
  <conditionalFormatting sqref="E329 G329 E334:E337 E339 E343 E345:E346 E350:E352">
    <cfRule type="cellIs" priority="2443" stopIfTrue="1" operator="equal">
      <formula>"E Kids"</formula>
    </cfRule>
  </conditionalFormatting>
  <conditionalFormatting sqref="E329 G330 I330:J330 E343 E350">
    <cfRule type="cellIs" dxfId="9156" priority="2454" stopIfTrue="1" operator="equal">
      <formula>"Kids"</formula>
    </cfRule>
  </conditionalFormatting>
  <conditionalFormatting sqref="E329:E330 E343 E350">
    <cfRule type="cellIs" dxfId="9155" priority="2463" stopIfTrue="1" operator="equal">
      <formula>"A / B &amp; D Remand"</formula>
    </cfRule>
  </conditionalFormatting>
  <conditionalFormatting sqref="E330 M332">
    <cfRule type="cellIs" dxfId="9154" priority="2468" stopIfTrue="1" operator="equal">
      <formula>"Convicted"</formula>
    </cfRule>
  </conditionalFormatting>
  <conditionalFormatting sqref="E330">
    <cfRule type="cellIs" dxfId="9153" priority="2465" stopIfTrue="1" operator="equal">
      <formula>"Protection"</formula>
    </cfRule>
    <cfRule type="cellIs" dxfId="9152" priority="2466" stopIfTrue="1" operator="equal">
      <formula>"Convicted"</formula>
    </cfRule>
    <cfRule type="cellIs" dxfId="9151" priority="2467" stopIfTrue="1" operator="equal">
      <formula>"C Remand"</formula>
    </cfRule>
    <cfRule type="cellIs" priority="2469" stopIfTrue="1" operator="equal">
      <formula>"E Kids"</formula>
    </cfRule>
    <cfRule type="cellIs" dxfId="9150" priority="2470" stopIfTrue="1" operator="equal">
      <formula>"Kids"</formula>
    </cfRule>
    <cfRule type="cellIs" dxfId="9149" priority="2471" stopIfTrue="1" operator="equal">
      <formula>"Convicted"</formula>
    </cfRule>
    <cfRule type="cellIs" dxfId="9148" priority="2472" stopIfTrue="1" operator="equal">
      <formula>"Protection"</formula>
    </cfRule>
    <cfRule type="cellIs" dxfId="9147" priority="2473" stopIfTrue="1" operator="equal">
      <formula>"A / B &amp; D Remand"</formula>
    </cfRule>
    <cfRule type="cellIs" dxfId="9146" priority="2474" stopIfTrue="1" operator="equal">
      <formula>"C Remand "</formula>
    </cfRule>
  </conditionalFormatting>
  <conditionalFormatting sqref="E331">
    <cfRule type="cellIs" dxfId="9145" priority="2261" stopIfTrue="1" operator="equal">
      <formula>"D"</formula>
    </cfRule>
    <cfRule type="cellIs" dxfId="9144" priority="2262" stopIfTrue="1" operator="equal">
      <formula>"E/DSL/LH"</formula>
    </cfRule>
    <cfRule type="cellIs" priority="2263" stopIfTrue="1" operator="equal">
      <formula>"E Kids"</formula>
    </cfRule>
    <cfRule type="cellIs" dxfId="9143" priority="2264" stopIfTrue="1" operator="equal">
      <formula>"KIDS"</formula>
    </cfRule>
    <cfRule type="cellIs" dxfId="9142" priority="2265" stopIfTrue="1" operator="equal">
      <formula>"C"</formula>
    </cfRule>
    <cfRule type="cellIs" dxfId="9141" priority="2266" stopIfTrue="1" operator="equal">
      <formula>"B"</formula>
    </cfRule>
    <cfRule type="cellIs" dxfId="9140" priority="2267" stopIfTrue="1" operator="equal">
      <formula>"A"</formula>
    </cfRule>
  </conditionalFormatting>
  <conditionalFormatting sqref="E332">
    <cfRule type="cellIs" dxfId="9139" priority="2254" stopIfTrue="1" operator="equal">
      <formula>"D"</formula>
    </cfRule>
    <cfRule type="cellIs" dxfId="9138" priority="2255" stopIfTrue="1" operator="equal">
      <formula>"E/DSL/LH"</formula>
    </cfRule>
    <cfRule type="cellIs" priority="2256" stopIfTrue="1" operator="equal">
      <formula>"E Kids"</formula>
    </cfRule>
    <cfRule type="cellIs" dxfId="9137" priority="2257" stopIfTrue="1" operator="equal">
      <formula>"KIDS"</formula>
    </cfRule>
    <cfRule type="cellIs" dxfId="9136" priority="2258" stopIfTrue="1" operator="equal">
      <formula>"C"</formula>
    </cfRule>
    <cfRule type="cellIs" dxfId="9135" priority="2259" stopIfTrue="1" operator="equal">
      <formula>"B"</formula>
    </cfRule>
    <cfRule type="cellIs" dxfId="9134" priority="2260" stopIfTrue="1" operator="equal">
      <formula>"A"</formula>
    </cfRule>
  </conditionalFormatting>
  <conditionalFormatting sqref="E333 E338">
    <cfRule type="cellIs" dxfId="9133" priority="2489" stopIfTrue="1" operator="equal">
      <formula>"A / B &amp; D Remand"</formula>
    </cfRule>
  </conditionalFormatting>
  <conditionalFormatting sqref="E333">
    <cfRule type="cellIs" dxfId="9132" priority="2481" stopIfTrue="1" operator="equal">
      <formula>"Protection"</formula>
    </cfRule>
    <cfRule type="cellIs" dxfId="9131" priority="2482" stopIfTrue="1" operator="equal">
      <formula>"Convicted"</formula>
    </cfRule>
    <cfRule type="cellIs" dxfId="9130" priority="2483" stopIfTrue="1" operator="equal">
      <formula>"C Remand"</formula>
    </cfRule>
    <cfRule type="cellIs" dxfId="9129" priority="2484" stopIfTrue="1" operator="equal">
      <formula>"Convicted"</formula>
    </cfRule>
    <cfRule type="cellIs" priority="2485" stopIfTrue="1" operator="equal">
      <formula>"E Kids"</formula>
    </cfRule>
    <cfRule type="cellIs" dxfId="9128" priority="2486" stopIfTrue="1" operator="equal">
      <formula>"Kids"</formula>
    </cfRule>
    <cfRule type="cellIs" dxfId="9127" priority="2487" stopIfTrue="1" operator="equal">
      <formula>"Convicted"</formula>
    </cfRule>
    <cfRule type="cellIs" dxfId="9126" priority="2488" stopIfTrue="1" operator="equal">
      <formula>"Protection"</formula>
    </cfRule>
    <cfRule type="cellIs" dxfId="9125" priority="2490" stopIfTrue="1" operator="equal">
      <formula>"C Remand "</formula>
    </cfRule>
  </conditionalFormatting>
  <conditionalFormatting sqref="E333:E337 E339 E345:E346 E351:E352">
    <cfRule type="cellIs" dxfId="9124" priority="2479" stopIfTrue="1" operator="equal">
      <formula>"A / B &amp; D Remand"</formula>
    </cfRule>
  </conditionalFormatting>
  <conditionalFormatting sqref="E334:E337 E339 E345:E346 E351:E352">
    <cfRule type="cellIs" dxfId="9123" priority="2476" stopIfTrue="1" operator="equal">
      <formula>"Kids"</formula>
    </cfRule>
    <cfRule type="cellIs" dxfId="9122" priority="2477" stopIfTrue="1" operator="equal">
      <formula>"Convicted"</formula>
    </cfRule>
    <cfRule type="cellIs" dxfId="9121" priority="2478" stopIfTrue="1" operator="equal">
      <formula>"Protection"</formula>
    </cfRule>
    <cfRule type="cellIs" dxfId="9120" priority="2480" stopIfTrue="1" operator="equal">
      <formula>"C Remand "</formula>
    </cfRule>
  </conditionalFormatting>
  <conditionalFormatting sqref="E338">
    <cfRule type="cellIs" dxfId="9119" priority="2491" stopIfTrue="1" operator="equal">
      <formula>"Protection"</formula>
    </cfRule>
    <cfRule type="cellIs" dxfId="9118" priority="2492" stopIfTrue="1" operator="equal">
      <formula>"Convicted"</formula>
    </cfRule>
    <cfRule type="cellIs" dxfId="9117" priority="2493" stopIfTrue="1" operator="equal">
      <formula>"C Remand"</formula>
    </cfRule>
    <cfRule type="cellIs" dxfId="9116" priority="2494" stopIfTrue="1" operator="equal">
      <formula>"Convicted"</formula>
    </cfRule>
    <cfRule type="cellIs" priority="2495" stopIfTrue="1" operator="equal">
      <formula>"E Kids"</formula>
    </cfRule>
    <cfRule type="cellIs" dxfId="9115" priority="2496" stopIfTrue="1" operator="equal">
      <formula>"Kids"</formula>
    </cfRule>
    <cfRule type="cellIs" dxfId="9114" priority="2497" stopIfTrue="1" operator="equal">
      <formula>"Convicted"</formula>
    </cfRule>
    <cfRule type="cellIs" dxfId="9113" priority="2498" stopIfTrue="1" operator="equal">
      <formula>"Protection"</formula>
    </cfRule>
    <cfRule type="cellIs" dxfId="9112" priority="2500" stopIfTrue="1" operator="equal">
      <formula>"C Remand "</formula>
    </cfRule>
  </conditionalFormatting>
  <conditionalFormatting sqref="E340 D341:F342 H341:H342 E344 D348:F349 H348:H349 E354 E347">
    <cfRule type="cellIs" dxfId="9111" priority="2528" stopIfTrue="1" operator="equal">
      <formula>"Kids"</formula>
    </cfRule>
    <cfRule type="cellIs" dxfId="9110" priority="2529" stopIfTrue="1" operator="equal">
      <formula>"Convicted"</formula>
    </cfRule>
    <cfRule type="cellIs" dxfId="9109" priority="2530" stopIfTrue="1" operator="equal">
      <formula>"Protection"</formula>
    </cfRule>
    <cfRule type="cellIs" dxfId="9108" priority="2531" stopIfTrue="1" operator="equal">
      <formula>"A / B &amp; D Remand"</formula>
    </cfRule>
    <cfRule type="cellIs" dxfId="9107" priority="2532" stopIfTrue="1" operator="equal">
      <formula>"C Remand "</formula>
    </cfRule>
  </conditionalFormatting>
  <conditionalFormatting sqref="E344">
    <cfRule type="cellIs" dxfId="9106" priority="2523" stopIfTrue="1" operator="equal">
      <formula>"Protection"</formula>
    </cfRule>
    <cfRule type="cellIs" dxfId="9105" priority="2524" stopIfTrue="1" operator="equal">
      <formula>"Convicted"</formula>
    </cfRule>
    <cfRule type="cellIs" dxfId="9104" priority="2525" stopIfTrue="1" operator="equal">
      <formula>"C Remand"</formula>
    </cfRule>
    <cfRule type="cellIs" dxfId="9103" priority="2526" stopIfTrue="1" operator="equal">
      <formula>"Convicted"</formula>
    </cfRule>
    <cfRule type="cellIs" priority="2527" stopIfTrue="1" operator="equal">
      <formula>"E Kids"</formula>
    </cfRule>
  </conditionalFormatting>
  <conditionalFormatting sqref="E347">
    <cfRule type="cellIs" dxfId="9102" priority="2316" stopIfTrue="1" operator="equal">
      <formula>"A / B &amp; D Remand"</formula>
    </cfRule>
    <cfRule type="cellIs" dxfId="9101" priority="2317" stopIfTrue="1" operator="equal">
      <formula>"Protection"</formula>
    </cfRule>
    <cfRule type="cellIs" dxfId="9100" priority="2318" stopIfTrue="1" operator="equal">
      <formula>"Convicted"</formula>
    </cfRule>
    <cfRule type="cellIs" dxfId="9099" priority="2319" stopIfTrue="1" operator="equal">
      <formula>"C Remand"</formula>
    </cfRule>
    <cfRule type="cellIs" dxfId="9098" priority="2320" stopIfTrue="1" operator="equal">
      <formula>"Convicted"</formula>
    </cfRule>
    <cfRule type="cellIs" priority="2321" stopIfTrue="1" operator="equal">
      <formula>"E Kids"</formula>
    </cfRule>
  </conditionalFormatting>
  <conditionalFormatting sqref="E353">
    <cfRule type="cellIs" dxfId="9097" priority="2289" stopIfTrue="1" operator="equal">
      <formula>"Convicted"</formula>
    </cfRule>
    <cfRule type="cellIs" dxfId="9096" priority="2290" stopIfTrue="1" operator="equal">
      <formula>"A / B &amp; D Remand"</formula>
    </cfRule>
    <cfRule type="cellIs" dxfId="9095" priority="2291" stopIfTrue="1" operator="equal">
      <formula>"Protection"</formula>
    </cfRule>
    <cfRule type="cellIs" dxfId="9094" priority="2292" stopIfTrue="1" operator="equal">
      <formula>"Convicted"</formula>
    </cfRule>
    <cfRule type="cellIs" dxfId="9093" priority="2293" stopIfTrue="1" operator="equal">
      <formula>"C Remand"</formula>
    </cfRule>
    <cfRule type="cellIs" priority="2294" stopIfTrue="1" operator="equal">
      <formula>"E Kids"</formula>
    </cfRule>
    <cfRule type="cellIs" dxfId="9092" priority="2295" stopIfTrue="1" operator="equal">
      <formula>"Kids"</formula>
    </cfRule>
    <cfRule type="cellIs" dxfId="9091" priority="2296" stopIfTrue="1" operator="equal">
      <formula>"Convicted"</formula>
    </cfRule>
    <cfRule type="cellIs" dxfId="9090" priority="2297" stopIfTrue="1" operator="equal">
      <formula>"Protection"</formula>
    </cfRule>
    <cfRule type="cellIs" dxfId="9089" priority="2298" stopIfTrue="1" operator="equal">
      <formula>"A / B &amp; D Remand"</formula>
    </cfRule>
    <cfRule type="cellIs" dxfId="9088" priority="2299" stopIfTrue="1" operator="equal">
      <formula>"C Remand "</formula>
    </cfRule>
  </conditionalFormatting>
  <conditionalFormatting sqref="E357 E371 E378">
    <cfRule type="cellIs" dxfId="9087" priority="1935" stopIfTrue="1" operator="equal">
      <formula>"Convicted"</formula>
    </cfRule>
    <cfRule type="cellIs" dxfId="9086" priority="1936" stopIfTrue="1" operator="equal">
      <formula>"Protection"</formula>
    </cfRule>
    <cfRule type="cellIs" dxfId="9085" priority="1938" stopIfTrue="1" operator="equal">
      <formula>"C Remand "</formula>
    </cfRule>
  </conditionalFormatting>
  <conditionalFormatting sqref="E357 G357 E362:E365 E367 E371 E373:E374 E378:E380">
    <cfRule type="cellIs" priority="1917" stopIfTrue="1" operator="equal">
      <formula>"E Kids"</formula>
    </cfRule>
  </conditionalFormatting>
  <conditionalFormatting sqref="E357 G358 I358:J358 E371 E378">
    <cfRule type="cellIs" dxfId="9084" priority="1928" stopIfTrue="1" operator="equal">
      <formula>"Kids"</formula>
    </cfRule>
  </conditionalFormatting>
  <conditionalFormatting sqref="E357:E358 E371 E378">
    <cfRule type="cellIs" dxfId="9083" priority="1937" stopIfTrue="1" operator="equal">
      <formula>"A / B &amp; D Remand"</formula>
    </cfRule>
  </conditionalFormatting>
  <conditionalFormatting sqref="E358 M360">
    <cfRule type="cellIs" dxfId="9082" priority="1942" stopIfTrue="1" operator="equal">
      <formula>"Convicted"</formula>
    </cfRule>
  </conditionalFormatting>
  <conditionalFormatting sqref="E358">
    <cfRule type="cellIs" dxfId="9081" priority="1939" stopIfTrue="1" operator="equal">
      <formula>"Protection"</formula>
    </cfRule>
    <cfRule type="cellIs" dxfId="9080" priority="1940" stopIfTrue="1" operator="equal">
      <formula>"Convicted"</formula>
    </cfRule>
    <cfRule type="cellIs" dxfId="9079" priority="1941" stopIfTrue="1" operator="equal">
      <formula>"C Remand"</formula>
    </cfRule>
    <cfRule type="cellIs" priority="1943" stopIfTrue="1" operator="equal">
      <formula>"E Kids"</formula>
    </cfRule>
    <cfRule type="cellIs" dxfId="9078" priority="1944" stopIfTrue="1" operator="equal">
      <formula>"Kids"</formula>
    </cfRule>
    <cfRule type="cellIs" dxfId="9077" priority="1945" stopIfTrue="1" operator="equal">
      <formula>"Convicted"</formula>
    </cfRule>
    <cfRule type="cellIs" dxfId="9076" priority="1946" stopIfTrue="1" operator="equal">
      <formula>"Protection"</formula>
    </cfRule>
    <cfRule type="cellIs" dxfId="9075" priority="1947" stopIfTrue="1" operator="equal">
      <formula>"A / B &amp; D Remand"</formula>
    </cfRule>
    <cfRule type="cellIs" dxfId="9074" priority="1948" stopIfTrue="1" operator="equal">
      <formula>"C Remand "</formula>
    </cfRule>
  </conditionalFormatting>
  <conditionalFormatting sqref="E359">
    <cfRule type="cellIs" dxfId="9073" priority="1735" stopIfTrue="1" operator="equal">
      <formula>"D"</formula>
    </cfRule>
    <cfRule type="cellIs" dxfId="9072" priority="1736" stopIfTrue="1" operator="equal">
      <formula>"E/DSL/LH"</formula>
    </cfRule>
    <cfRule type="cellIs" priority="1737" stopIfTrue="1" operator="equal">
      <formula>"E Kids"</formula>
    </cfRule>
    <cfRule type="cellIs" dxfId="9071" priority="1738" stopIfTrue="1" operator="equal">
      <formula>"KIDS"</formula>
    </cfRule>
    <cfRule type="cellIs" dxfId="9070" priority="1739" stopIfTrue="1" operator="equal">
      <formula>"C"</formula>
    </cfRule>
    <cfRule type="cellIs" dxfId="9069" priority="1740" stopIfTrue="1" operator="equal">
      <formula>"B"</formula>
    </cfRule>
    <cfRule type="cellIs" dxfId="9068" priority="1741" stopIfTrue="1" operator="equal">
      <formula>"A"</formula>
    </cfRule>
  </conditionalFormatting>
  <conditionalFormatting sqref="E360">
    <cfRule type="cellIs" dxfId="9067" priority="1728" stopIfTrue="1" operator="equal">
      <formula>"D"</formula>
    </cfRule>
    <cfRule type="cellIs" dxfId="9066" priority="1729" stopIfTrue="1" operator="equal">
      <formula>"E/DSL/LH"</formula>
    </cfRule>
    <cfRule type="cellIs" priority="1730" stopIfTrue="1" operator="equal">
      <formula>"E Kids"</formula>
    </cfRule>
    <cfRule type="cellIs" dxfId="9065" priority="1731" stopIfTrue="1" operator="equal">
      <formula>"KIDS"</formula>
    </cfRule>
    <cfRule type="cellIs" dxfId="9064" priority="1732" stopIfTrue="1" operator="equal">
      <formula>"C"</formula>
    </cfRule>
    <cfRule type="cellIs" dxfId="9063" priority="1733" stopIfTrue="1" operator="equal">
      <formula>"B"</formula>
    </cfRule>
    <cfRule type="cellIs" dxfId="9062" priority="1734" stopIfTrue="1" operator="equal">
      <formula>"A"</formula>
    </cfRule>
  </conditionalFormatting>
  <conditionalFormatting sqref="E361 E366">
    <cfRule type="cellIs" dxfId="9061" priority="1963" stopIfTrue="1" operator="equal">
      <formula>"A / B &amp; D Remand"</formula>
    </cfRule>
  </conditionalFormatting>
  <conditionalFormatting sqref="E361">
    <cfRule type="cellIs" dxfId="9060" priority="1955" stopIfTrue="1" operator="equal">
      <formula>"Protection"</formula>
    </cfRule>
    <cfRule type="cellIs" dxfId="9059" priority="1956" stopIfTrue="1" operator="equal">
      <formula>"Convicted"</formula>
    </cfRule>
    <cfRule type="cellIs" dxfId="9058" priority="1957" stopIfTrue="1" operator="equal">
      <formula>"C Remand"</formula>
    </cfRule>
    <cfRule type="cellIs" dxfId="9057" priority="1958" stopIfTrue="1" operator="equal">
      <formula>"Convicted"</formula>
    </cfRule>
    <cfRule type="cellIs" priority="1959" stopIfTrue="1" operator="equal">
      <formula>"E Kids"</formula>
    </cfRule>
    <cfRule type="cellIs" dxfId="9056" priority="1960" stopIfTrue="1" operator="equal">
      <formula>"Kids"</formula>
    </cfRule>
    <cfRule type="cellIs" dxfId="9055" priority="1961" stopIfTrue="1" operator="equal">
      <formula>"Convicted"</formula>
    </cfRule>
    <cfRule type="cellIs" dxfId="9054" priority="1962" stopIfTrue="1" operator="equal">
      <formula>"Protection"</formula>
    </cfRule>
    <cfRule type="cellIs" dxfId="9053" priority="1964" stopIfTrue="1" operator="equal">
      <formula>"C Remand "</formula>
    </cfRule>
  </conditionalFormatting>
  <conditionalFormatting sqref="E361:E365 E367 E373:E374 E379:E380">
    <cfRule type="cellIs" dxfId="9052" priority="1953" stopIfTrue="1" operator="equal">
      <formula>"A / B &amp; D Remand"</formula>
    </cfRule>
  </conditionalFormatting>
  <conditionalFormatting sqref="E362:E365 E367 E373:E374 E379:E380">
    <cfRule type="cellIs" dxfId="9051" priority="1950" stopIfTrue="1" operator="equal">
      <formula>"Kids"</formula>
    </cfRule>
    <cfRule type="cellIs" dxfId="9050" priority="1951" stopIfTrue="1" operator="equal">
      <formula>"Convicted"</formula>
    </cfRule>
    <cfRule type="cellIs" dxfId="9049" priority="1952" stopIfTrue="1" operator="equal">
      <formula>"Protection"</formula>
    </cfRule>
    <cfRule type="cellIs" dxfId="9048" priority="1954" stopIfTrue="1" operator="equal">
      <formula>"C Remand "</formula>
    </cfRule>
  </conditionalFormatting>
  <conditionalFormatting sqref="E366">
    <cfRule type="cellIs" dxfId="9047" priority="1965" stopIfTrue="1" operator="equal">
      <formula>"Protection"</formula>
    </cfRule>
    <cfRule type="cellIs" dxfId="9046" priority="1966" stopIfTrue="1" operator="equal">
      <formula>"Convicted"</formula>
    </cfRule>
    <cfRule type="cellIs" dxfId="9045" priority="1967" stopIfTrue="1" operator="equal">
      <formula>"C Remand"</formula>
    </cfRule>
    <cfRule type="cellIs" dxfId="9044" priority="1968" stopIfTrue="1" operator="equal">
      <formula>"Convicted"</formula>
    </cfRule>
    <cfRule type="cellIs" priority="1969" stopIfTrue="1" operator="equal">
      <formula>"E Kids"</formula>
    </cfRule>
    <cfRule type="cellIs" dxfId="9043" priority="1970" stopIfTrue="1" operator="equal">
      <formula>"Kids"</formula>
    </cfRule>
    <cfRule type="cellIs" dxfId="9042" priority="1971" stopIfTrue="1" operator="equal">
      <formula>"Convicted"</formula>
    </cfRule>
    <cfRule type="cellIs" dxfId="9041" priority="1972" stopIfTrue="1" operator="equal">
      <formula>"Protection"</formula>
    </cfRule>
    <cfRule type="cellIs" dxfId="9040" priority="1974" stopIfTrue="1" operator="equal">
      <formula>"C Remand "</formula>
    </cfRule>
  </conditionalFormatting>
  <conditionalFormatting sqref="E368 D369:F370 H369:H370 E372 D376:F377 H376:H377 E382 E375">
    <cfRule type="cellIs" dxfId="9039" priority="2002" stopIfTrue="1" operator="equal">
      <formula>"Kids"</formula>
    </cfRule>
    <cfRule type="cellIs" dxfId="9038" priority="2003" stopIfTrue="1" operator="equal">
      <formula>"Convicted"</formula>
    </cfRule>
    <cfRule type="cellIs" dxfId="9037" priority="2004" stopIfTrue="1" operator="equal">
      <formula>"Protection"</formula>
    </cfRule>
    <cfRule type="cellIs" dxfId="9036" priority="2005" stopIfTrue="1" operator="equal">
      <formula>"A / B &amp; D Remand"</formula>
    </cfRule>
    <cfRule type="cellIs" dxfId="9035" priority="2006" stopIfTrue="1" operator="equal">
      <formula>"C Remand "</formula>
    </cfRule>
  </conditionalFormatting>
  <conditionalFormatting sqref="E372">
    <cfRule type="cellIs" dxfId="9034" priority="1997" stopIfTrue="1" operator="equal">
      <formula>"Protection"</formula>
    </cfRule>
    <cfRule type="cellIs" dxfId="9033" priority="1998" stopIfTrue="1" operator="equal">
      <formula>"Convicted"</formula>
    </cfRule>
    <cfRule type="cellIs" dxfId="9032" priority="1999" stopIfTrue="1" operator="equal">
      <formula>"C Remand"</formula>
    </cfRule>
    <cfRule type="cellIs" dxfId="9031" priority="2000" stopIfTrue="1" operator="equal">
      <formula>"Convicted"</formula>
    </cfRule>
    <cfRule type="cellIs" priority="2001" stopIfTrue="1" operator="equal">
      <formula>"E Kids"</formula>
    </cfRule>
  </conditionalFormatting>
  <conditionalFormatting sqref="E375">
    <cfRule type="cellIs" dxfId="9030" priority="1790" stopIfTrue="1" operator="equal">
      <formula>"A / B &amp; D Remand"</formula>
    </cfRule>
    <cfRule type="cellIs" dxfId="9029" priority="1791" stopIfTrue="1" operator="equal">
      <formula>"Protection"</formula>
    </cfRule>
    <cfRule type="cellIs" dxfId="9028" priority="1792" stopIfTrue="1" operator="equal">
      <formula>"Convicted"</formula>
    </cfRule>
    <cfRule type="cellIs" dxfId="9027" priority="1793" stopIfTrue="1" operator="equal">
      <formula>"C Remand"</formula>
    </cfRule>
    <cfRule type="cellIs" dxfId="9026" priority="1794" stopIfTrue="1" operator="equal">
      <formula>"Convicted"</formula>
    </cfRule>
    <cfRule type="cellIs" priority="1795" stopIfTrue="1" operator="equal">
      <formula>"E Kids"</formula>
    </cfRule>
  </conditionalFormatting>
  <conditionalFormatting sqref="E381">
    <cfRule type="cellIs" dxfId="9025" priority="1763" stopIfTrue="1" operator="equal">
      <formula>"Convicted"</formula>
    </cfRule>
    <cfRule type="cellIs" dxfId="9024" priority="1764" stopIfTrue="1" operator="equal">
      <formula>"A / B &amp; D Remand"</formula>
    </cfRule>
    <cfRule type="cellIs" dxfId="9023" priority="1765" stopIfTrue="1" operator="equal">
      <formula>"Protection"</formula>
    </cfRule>
    <cfRule type="cellIs" dxfId="9022" priority="1766" stopIfTrue="1" operator="equal">
      <formula>"Convicted"</formula>
    </cfRule>
    <cfRule type="cellIs" dxfId="9021" priority="1767" stopIfTrue="1" operator="equal">
      <formula>"C Remand"</formula>
    </cfRule>
    <cfRule type="cellIs" priority="1768" stopIfTrue="1" operator="equal">
      <formula>"E Kids"</formula>
    </cfRule>
    <cfRule type="cellIs" dxfId="9020" priority="1769" stopIfTrue="1" operator="equal">
      <formula>"Kids"</formula>
    </cfRule>
    <cfRule type="cellIs" dxfId="9019" priority="1770" stopIfTrue="1" operator="equal">
      <formula>"Convicted"</formula>
    </cfRule>
    <cfRule type="cellIs" dxfId="9018" priority="1771" stopIfTrue="1" operator="equal">
      <formula>"Protection"</formula>
    </cfRule>
    <cfRule type="cellIs" dxfId="9017" priority="1772" stopIfTrue="1" operator="equal">
      <formula>"A / B &amp; D Remand"</formula>
    </cfRule>
    <cfRule type="cellIs" dxfId="9016" priority="1773" stopIfTrue="1" operator="equal">
      <formula>"C Remand "</formula>
    </cfRule>
  </conditionalFormatting>
  <conditionalFormatting sqref="E385 E399 E406">
    <cfRule type="cellIs" dxfId="9015" priority="1409" stopIfTrue="1" operator="equal">
      <formula>"Convicted"</formula>
    </cfRule>
    <cfRule type="cellIs" dxfId="9014" priority="1410" stopIfTrue="1" operator="equal">
      <formula>"Protection"</formula>
    </cfRule>
    <cfRule type="cellIs" dxfId="9013" priority="1412" stopIfTrue="1" operator="equal">
      <formula>"C Remand "</formula>
    </cfRule>
  </conditionalFormatting>
  <conditionalFormatting sqref="E385 G385 E390:E393 E395 E399 E401:E402 E406:E408">
    <cfRule type="cellIs" priority="1391" stopIfTrue="1" operator="equal">
      <formula>"E Kids"</formula>
    </cfRule>
  </conditionalFormatting>
  <conditionalFormatting sqref="E385 G386 I386:J386 E399 E406">
    <cfRule type="cellIs" dxfId="9012" priority="1402" stopIfTrue="1" operator="equal">
      <formula>"Kids"</formula>
    </cfRule>
  </conditionalFormatting>
  <conditionalFormatting sqref="E385:E386 E399 E406">
    <cfRule type="cellIs" dxfId="9011" priority="1411" stopIfTrue="1" operator="equal">
      <formula>"A / B &amp; D Remand"</formula>
    </cfRule>
  </conditionalFormatting>
  <conditionalFormatting sqref="E386 M388">
    <cfRule type="cellIs" dxfId="9010" priority="1416" stopIfTrue="1" operator="equal">
      <formula>"Convicted"</formula>
    </cfRule>
  </conditionalFormatting>
  <conditionalFormatting sqref="E386">
    <cfRule type="cellIs" dxfId="9009" priority="1413" stopIfTrue="1" operator="equal">
      <formula>"Protection"</formula>
    </cfRule>
    <cfRule type="cellIs" dxfId="9008" priority="1414" stopIfTrue="1" operator="equal">
      <formula>"Convicted"</formula>
    </cfRule>
    <cfRule type="cellIs" dxfId="9007" priority="1415" stopIfTrue="1" operator="equal">
      <formula>"C Remand"</formula>
    </cfRule>
    <cfRule type="cellIs" priority="1417" stopIfTrue="1" operator="equal">
      <formula>"E Kids"</formula>
    </cfRule>
    <cfRule type="cellIs" dxfId="9006" priority="1418" stopIfTrue="1" operator="equal">
      <formula>"Kids"</formula>
    </cfRule>
    <cfRule type="cellIs" dxfId="9005" priority="1419" stopIfTrue="1" operator="equal">
      <formula>"Convicted"</formula>
    </cfRule>
    <cfRule type="cellIs" dxfId="9004" priority="1420" stopIfTrue="1" operator="equal">
      <formula>"Protection"</formula>
    </cfRule>
    <cfRule type="cellIs" dxfId="9003" priority="1421" stopIfTrue="1" operator="equal">
      <formula>"A / B &amp; D Remand"</formula>
    </cfRule>
    <cfRule type="cellIs" dxfId="9002" priority="1422" stopIfTrue="1" operator="equal">
      <formula>"C Remand "</formula>
    </cfRule>
  </conditionalFormatting>
  <conditionalFormatting sqref="E387">
    <cfRule type="cellIs" dxfId="9001" priority="1209" stopIfTrue="1" operator="equal">
      <formula>"D"</formula>
    </cfRule>
    <cfRule type="cellIs" dxfId="9000" priority="1210" stopIfTrue="1" operator="equal">
      <formula>"E/DSL/LH"</formula>
    </cfRule>
    <cfRule type="cellIs" priority="1211" stopIfTrue="1" operator="equal">
      <formula>"E Kids"</formula>
    </cfRule>
    <cfRule type="cellIs" dxfId="8999" priority="1212" stopIfTrue="1" operator="equal">
      <formula>"KIDS"</formula>
    </cfRule>
    <cfRule type="cellIs" dxfId="8998" priority="1213" stopIfTrue="1" operator="equal">
      <formula>"C"</formula>
    </cfRule>
    <cfRule type="cellIs" dxfId="8997" priority="1214" stopIfTrue="1" operator="equal">
      <formula>"B"</formula>
    </cfRule>
    <cfRule type="cellIs" dxfId="8996" priority="1215" stopIfTrue="1" operator="equal">
      <formula>"A"</formula>
    </cfRule>
  </conditionalFormatting>
  <conditionalFormatting sqref="E388">
    <cfRule type="cellIs" dxfId="8995" priority="1202" stopIfTrue="1" operator="equal">
      <formula>"D"</formula>
    </cfRule>
    <cfRule type="cellIs" dxfId="8994" priority="1203" stopIfTrue="1" operator="equal">
      <formula>"E/DSL/LH"</formula>
    </cfRule>
    <cfRule type="cellIs" priority="1204" stopIfTrue="1" operator="equal">
      <formula>"E Kids"</formula>
    </cfRule>
    <cfRule type="cellIs" dxfId="8993" priority="1205" stopIfTrue="1" operator="equal">
      <formula>"KIDS"</formula>
    </cfRule>
    <cfRule type="cellIs" dxfId="8992" priority="1206" stopIfTrue="1" operator="equal">
      <formula>"C"</formula>
    </cfRule>
    <cfRule type="cellIs" dxfId="8991" priority="1207" stopIfTrue="1" operator="equal">
      <formula>"B"</formula>
    </cfRule>
    <cfRule type="cellIs" dxfId="8990" priority="1208" stopIfTrue="1" operator="equal">
      <formula>"A"</formula>
    </cfRule>
  </conditionalFormatting>
  <conditionalFormatting sqref="E389 E394">
    <cfRule type="cellIs" dxfId="8989" priority="1437" stopIfTrue="1" operator="equal">
      <formula>"A / B &amp; D Remand"</formula>
    </cfRule>
  </conditionalFormatting>
  <conditionalFormatting sqref="E389">
    <cfRule type="cellIs" dxfId="8988" priority="1429" stopIfTrue="1" operator="equal">
      <formula>"Protection"</formula>
    </cfRule>
    <cfRule type="cellIs" dxfId="8987" priority="1430" stopIfTrue="1" operator="equal">
      <formula>"Convicted"</formula>
    </cfRule>
    <cfRule type="cellIs" dxfId="8986" priority="1431" stopIfTrue="1" operator="equal">
      <formula>"C Remand"</formula>
    </cfRule>
    <cfRule type="cellIs" dxfId="8985" priority="1432" stopIfTrue="1" operator="equal">
      <formula>"Convicted"</formula>
    </cfRule>
    <cfRule type="cellIs" priority="1433" stopIfTrue="1" operator="equal">
      <formula>"E Kids"</formula>
    </cfRule>
    <cfRule type="cellIs" dxfId="8984" priority="1434" stopIfTrue="1" operator="equal">
      <formula>"Kids"</formula>
    </cfRule>
    <cfRule type="cellIs" dxfId="8983" priority="1435" stopIfTrue="1" operator="equal">
      <formula>"Convicted"</formula>
    </cfRule>
    <cfRule type="cellIs" dxfId="8982" priority="1436" stopIfTrue="1" operator="equal">
      <formula>"Protection"</formula>
    </cfRule>
    <cfRule type="cellIs" dxfId="8981" priority="1438" stopIfTrue="1" operator="equal">
      <formula>"C Remand "</formula>
    </cfRule>
  </conditionalFormatting>
  <conditionalFormatting sqref="E389:E393 E395 E401:E402 E407:E408">
    <cfRule type="cellIs" dxfId="8980" priority="1427" stopIfTrue="1" operator="equal">
      <formula>"A / B &amp; D Remand"</formula>
    </cfRule>
  </conditionalFormatting>
  <conditionalFormatting sqref="E390:E393 E395 E401:E402 E407:E408">
    <cfRule type="cellIs" dxfId="8979" priority="1424" stopIfTrue="1" operator="equal">
      <formula>"Kids"</formula>
    </cfRule>
    <cfRule type="cellIs" dxfId="8978" priority="1425" stopIfTrue="1" operator="equal">
      <formula>"Convicted"</formula>
    </cfRule>
    <cfRule type="cellIs" dxfId="8977" priority="1426" stopIfTrue="1" operator="equal">
      <formula>"Protection"</formula>
    </cfRule>
    <cfRule type="cellIs" dxfId="8976" priority="1428" stopIfTrue="1" operator="equal">
      <formula>"C Remand "</formula>
    </cfRule>
  </conditionalFormatting>
  <conditionalFormatting sqref="E394">
    <cfRule type="cellIs" dxfId="8975" priority="1439" stopIfTrue="1" operator="equal">
      <formula>"Protection"</formula>
    </cfRule>
    <cfRule type="cellIs" dxfId="8974" priority="1440" stopIfTrue="1" operator="equal">
      <formula>"Convicted"</formula>
    </cfRule>
    <cfRule type="cellIs" dxfId="8973" priority="1441" stopIfTrue="1" operator="equal">
      <formula>"C Remand"</formula>
    </cfRule>
    <cfRule type="cellIs" dxfId="8972" priority="1442" stopIfTrue="1" operator="equal">
      <formula>"Convicted"</formula>
    </cfRule>
    <cfRule type="cellIs" priority="1443" stopIfTrue="1" operator="equal">
      <formula>"E Kids"</formula>
    </cfRule>
    <cfRule type="cellIs" dxfId="8971" priority="1444" stopIfTrue="1" operator="equal">
      <formula>"Kids"</formula>
    </cfRule>
    <cfRule type="cellIs" dxfId="8970" priority="1445" stopIfTrue="1" operator="equal">
      <formula>"Convicted"</formula>
    </cfRule>
    <cfRule type="cellIs" dxfId="8969" priority="1446" stopIfTrue="1" operator="equal">
      <formula>"Protection"</formula>
    </cfRule>
    <cfRule type="cellIs" dxfId="8968" priority="1448" stopIfTrue="1" operator="equal">
      <formula>"C Remand "</formula>
    </cfRule>
  </conditionalFormatting>
  <conditionalFormatting sqref="E396 D397:F398 H397:H398 E400 D404:F405 H404:H405 E410 E403">
    <cfRule type="cellIs" dxfId="8967" priority="1476" stopIfTrue="1" operator="equal">
      <formula>"Kids"</formula>
    </cfRule>
    <cfRule type="cellIs" dxfId="8966" priority="1477" stopIfTrue="1" operator="equal">
      <formula>"Convicted"</formula>
    </cfRule>
    <cfRule type="cellIs" dxfId="8965" priority="1478" stopIfTrue="1" operator="equal">
      <formula>"Protection"</formula>
    </cfRule>
    <cfRule type="cellIs" dxfId="8964" priority="1479" stopIfTrue="1" operator="equal">
      <formula>"A / B &amp; D Remand"</formula>
    </cfRule>
    <cfRule type="cellIs" dxfId="8963" priority="1480" stopIfTrue="1" operator="equal">
      <formula>"C Remand "</formula>
    </cfRule>
  </conditionalFormatting>
  <conditionalFormatting sqref="E400">
    <cfRule type="cellIs" dxfId="8962" priority="1471" stopIfTrue="1" operator="equal">
      <formula>"Protection"</formula>
    </cfRule>
    <cfRule type="cellIs" dxfId="8961" priority="1472" stopIfTrue="1" operator="equal">
      <formula>"Convicted"</formula>
    </cfRule>
    <cfRule type="cellIs" dxfId="8960" priority="1473" stopIfTrue="1" operator="equal">
      <formula>"C Remand"</formula>
    </cfRule>
    <cfRule type="cellIs" dxfId="8959" priority="1474" stopIfTrue="1" operator="equal">
      <formula>"Convicted"</formula>
    </cfRule>
    <cfRule type="cellIs" priority="1475" stopIfTrue="1" operator="equal">
      <formula>"E Kids"</formula>
    </cfRule>
  </conditionalFormatting>
  <conditionalFormatting sqref="E403">
    <cfRule type="cellIs" dxfId="8958" priority="1264" stopIfTrue="1" operator="equal">
      <formula>"A / B &amp; D Remand"</formula>
    </cfRule>
    <cfRule type="cellIs" dxfId="8957" priority="1265" stopIfTrue="1" operator="equal">
      <formula>"Protection"</formula>
    </cfRule>
    <cfRule type="cellIs" dxfId="8956" priority="1266" stopIfTrue="1" operator="equal">
      <formula>"Convicted"</formula>
    </cfRule>
    <cfRule type="cellIs" dxfId="8955" priority="1267" stopIfTrue="1" operator="equal">
      <formula>"C Remand"</formula>
    </cfRule>
    <cfRule type="cellIs" dxfId="8954" priority="1268" stopIfTrue="1" operator="equal">
      <formula>"Convicted"</formula>
    </cfRule>
    <cfRule type="cellIs" priority="1269" stopIfTrue="1" operator="equal">
      <formula>"E Kids"</formula>
    </cfRule>
  </conditionalFormatting>
  <conditionalFormatting sqref="E409">
    <cfRule type="cellIs" dxfId="8953" priority="1237" stopIfTrue="1" operator="equal">
      <formula>"Convicted"</formula>
    </cfRule>
    <cfRule type="cellIs" dxfId="8952" priority="1238" stopIfTrue="1" operator="equal">
      <formula>"A / B &amp; D Remand"</formula>
    </cfRule>
    <cfRule type="cellIs" dxfId="8951" priority="1239" stopIfTrue="1" operator="equal">
      <formula>"Protection"</formula>
    </cfRule>
    <cfRule type="cellIs" dxfId="8950" priority="1240" stopIfTrue="1" operator="equal">
      <formula>"Convicted"</formula>
    </cfRule>
    <cfRule type="cellIs" dxfId="8949" priority="1241" stopIfTrue="1" operator="equal">
      <formula>"C Remand"</formula>
    </cfRule>
    <cfRule type="cellIs" priority="1242" stopIfTrue="1" operator="equal">
      <formula>"E Kids"</formula>
    </cfRule>
    <cfRule type="cellIs" dxfId="8948" priority="1243" stopIfTrue="1" operator="equal">
      <formula>"Kids"</formula>
    </cfRule>
    <cfRule type="cellIs" dxfId="8947" priority="1244" stopIfTrue="1" operator="equal">
      <formula>"Convicted"</formula>
    </cfRule>
    <cfRule type="cellIs" dxfId="8946" priority="1245" stopIfTrue="1" operator="equal">
      <formula>"Protection"</formula>
    </cfRule>
    <cfRule type="cellIs" dxfId="8945" priority="1246" stopIfTrue="1" operator="equal">
      <formula>"A / B &amp; D Remand"</formula>
    </cfRule>
    <cfRule type="cellIs" dxfId="8944" priority="1247" stopIfTrue="1" operator="equal">
      <formula>"C Remand "</formula>
    </cfRule>
  </conditionalFormatting>
  <conditionalFormatting sqref="E413 E427 E434">
    <cfRule type="cellIs" dxfId="8943" priority="883" stopIfTrue="1" operator="equal">
      <formula>"Convicted"</formula>
    </cfRule>
    <cfRule type="cellIs" dxfId="8942" priority="884" stopIfTrue="1" operator="equal">
      <formula>"Protection"</formula>
    </cfRule>
    <cfRule type="cellIs" dxfId="8941" priority="886" stopIfTrue="1" operator="equal">
      <formula>"C Remand "</formula>
    </cfRule>
  </conditionalFormatting>
  <conditionalFormatting sqref="E413 G413 E418:E421 E423 E427 E429:E430 E434:E436">
    <cfRule type="cellIs" priority="865" stopIfTrue="1" operator="equal">
      <formula>"E Kids"</formula>
    </cfRule>
  </conditionalFormatting>
  <conditionalFormatting sqref="E413 G414 I414:J414 E427 E434">
    <cfRule type="cellIs" dxfId="8940" priority="876" stopIfTrue="1" operator="equal">
      <formula>"Kids"</formula>
    </cfRule>
  </conditionalFormatting>
  <conditionalFormatting sqref="E413:E414 E427 E434">
    <cfRule type="cellIs" dxfId="8939" priority="885" stopIfTrue="1" operator="equal">
      <formula>"A / B &amp; D Remand"</formula>
    </cfRule>
  </conditionalFormatting>
  <conditionalFormatting sqref="E414 M416">
    <cfRule type="cellIs" dxfId="8938" priority="890" stopIfTrue="1" operator="equal">
      <formula>"Convicted"</formula>
    </cfRule>
  </conditionalFormatting>
  <conditionalFormatting sqref="E414">
    <cfRule type="cellIs" dxfId="8937" priority="887" stopIfTrue="1" operator="equal">
      <formula>"Protection"</formula>
    </cfRule>
    <cfRule type="cellIs" dxfId="8936" priority="888" stopIfTrue="1" operator="equal">
      <formula>"Convicted"</formula>
    </cfRule>
    <cfRule type="cellIs" dxfId="8935" priority="889" stopIfTrue="1" operator="equal">
      <formula>"C Remand"</formula>
    </cfRule>
    <cfRule type="cellIs" priority="891" stopIfTrue="1" operator="equal">
      <formula>"E Kids"</formula>
    </cfRule>
    <cfRule type="cellIs" dxfId="8934" priority="892" stopIfTrue="1" operator="equal">
      <formula>"Kids"</formula>
    </cfRule>
    <cfRule type="cellIs" dxfId="8933" priority="893" stopIfTrue="1" operator="equal">
      <formula>"Convicted"</formula>
    </cfRule>
    <cfRule type="cellIs" dxfId="8932" priority="894" stopIfTrue="1" operator="equal">
      <formula>"Protection"</formula>
    </cfRule>
    <cfRule type="cellIs" dxfId="8931" priority="895" stopIfTrue="1" operator="equal">
      <formula>"A / B &amp; D Remand"</formula>
    </cfRule>
    <cfRule type="cellIs" dxfId="8930" priority="896" stopIfTrue="1" operator="equal">
      <formula>"C Remand "</formula>
    </cfRule>
  </conditionalFormatting>
  <conditionalFormatting sqref="E415">
    <cfRule type="cellIs" dxfId="8929" priority="683" stopIfTrue="1" operator="equal">
      <formula>"D"</formula>
    </cfRule>
    <cfRule type="cellIs" dxfId="8928" priority="684" stopIfTrue="1" operator="equal">
      <formula>"E/DSL/LH"</formula>
    </cfRule>
    <cfRule type="cellIs" priority="685" stopIfTrue="1" operator="equal">
      <formula>"E Kids"</formula>
    </cfRule>
    <cfRule type="cellIs" dxfId="8927" priority="686" stopIfTrue="1" operator="equal">
      <formula>"KIDS"</formula>
    </cfRule>
    <cfRule type="cellIs" dxfId="8926" priority="687" stopIfTrue="1" operator="equal">
      <formula>"C"</formula>
    </cfRule>
    <cfRule type="cellIs" dxfId="8925" priority="688" stopIfTrue="1" operator="equal">
      <formula>"B"</formula>
    </cfRule>
    <cfRule type="cellIs" dxfId="8924" priority="689" stopIfTrue="1" operator="equal">
      <formula>"A"</formula>
    </cfRule>
  </conditionalFormatting>
  <conditionalFormatting sqref="E416">
    <cfRule type="cellIs" dxfId="8923" priority="676" stopIfTrue="1" operator="equal">
      <formula>"D"</formula>
    </cfRule>
    <cfRule type="cellIs" dxfId="8922" priority="677" stopIfTrue="1" operator="equal">
      <formula>"E/DSL/LH"</formula>
    </cfRule>
    <cfRule type="cellIs" priority="678" stopIfTrue="1" operator="equal">
      <formula>"E Kids"</formula>
    </cfRule>
    <cfRule type="cellIs" dxfId="8921" priority="679" stopIfTrue="1" operator="equal">
      <formula>"KIDS"</formula>
    </cfRule>
    <cfRule type="cellIs" dxfId="8920" priority="680" stopIfTrue="1" operator="equal">
      <formula>"C"</formula>
    </cfRule>
    <cfRule type="cellIs" dxfId="8919" priority="681" stopIfTrue="1" operator="equal">
      <formula>"B"</formula>
    </cfRule>
    <cfRule type="cellIs" dxfId="8918" priority="682" stopIfTrue="1" operator="equal">
      <formula>"A"</formula>
    </cfRule>
  </conditionalFormatting>
  <conditionalFormatting sqref="E417 E422">
    <cfRule type="cellIs" dxfId="8917" priority="911" stopIfTrue="1" operator="equal">
      <formula>"A / B &amp; D Remand"</formula>
    </cfRule>
  </conditionalFormatting>
  <conditionalFormatting sqref="E417">
    <cfRule type="cellIs" dxfId="8916" priority="903" stopIfTrue="1" operator="equal">
      <formula>"Protection"</formula>
    </cfRule>
    <cfRule type="cellIs" dxfId="8915" priority="904" stopIfTrue="1" operator="equal">
      <formula>"Convicted"</formula>
    </cfRule>
    <cfRule type="cellIs" dxfId="8914" priority="905" stopIfTrue="1" operator="equal">
      <formula>"C Remand"</formula>
    </cfRule>
    <cfRule type="cellIs" dxfId="8913" priority="906" stopIfTrue="1" operator="equal">
      <formula>"Convicted"</formula>
    </cfRule>
    <cfRule type="cellIs" priority="907" stopIfTrue="1" operator="equal">
      <formula>"E Kids"</formula>
    </cfRule>
    <cfRule type="cellIs" dxfId="8912" priority="908" stopIfTrue="1" operator="equal">
      <formula>"Kids"</formula>
    </cfRule>
    <cfRule type="cellIs" dxfId="8911" priority="909" stopIfTrue="1" operator="equal">
      <formula>"Convicted"</formula>
    </cfRule>
    <cfRule type="cellIs" dxfId="8910" priority="910" stopIfTrue="1" operator="equal">
      <formula>"Protection"</formula>
    </cfRule>
    <cfRule type="cellIs" dxfId="8909" priority="912" stopIfTrue="1" operator="equal">
      <formula>"C Remand "</formula>
    </cfRule>
  </conditionalFormatting>
  <conditionalFormatting sqref="E417:E421 E423 E429:E430 E435:E436">
    <cfRule type="cellIs" dxfId="8908" priority="901" stopIfTrue="1" operator="equal">
      <formula>"A / B &amp; D Remand"</formula>
    </cfRule>
  </conditionalFormatting>
  <conditionalFormatting sqref="E418:E421 E423 E429:E430 E435:E436">
    <cfRule type="cellIs" dxfId="8907" priority="898" stopIfTrue="1" operator="equal">
      <formula>"Kids"</formula>
    </cfRule>
    <cfRule type="cellIs" dxfId="8906" priority="899" stopIfTrue="1" operator="equal">
      <formula>"Convicted"</formula>
    </cfRule>
    <cfRule type="cellIs" dxfId="8905" priority="900" stopIfTrue="1" operator="equal">
      <formula>"Protection"</formula>
    </cfRule>
    <cfRule type="cellIs" dxfId="8904" priority="902" stopIfTrue="1" operator="equal">
      <formula>"C Remand "</formula>
    </cfRule>
  </conditionalFormatting>
  <conditionalFormatting sqref="E422">
    <cfRule type="cellIs" dxfId="8903" priority="913" stopIfTrue="1" operator="equal">
      <formula>"Protection"</formula>
    </cfRule>
    <cfRule type="cellIs" dxfId="8902" priority="914" stopIfTrue="1" operator="equal">
      <formula>"Convicted"</formula>
    </cfRule>
    <cfRule type="cellIs" dxfId="8901" priority="915" stopIfTrue="1" operator="equal">
      <formula>"C Remand"</formula>
    </cfRule>
    <cfRule type="cellIs" dxfId="8900" priority="916" stopIfTrue="1" operator="equal">
      <formula>"Convicted"</formula>
    </cfRule>
    <cfRule type="cellIs" priority="917" stopIfTrue="1" operator="equal">
      <formula>"E Kids"</formula>
    </cfRule>
    <cfRule type="cellIs" dxfId="8899" priority="918" stopIfTrue="1" operator="equal">
      <formula>"Kids"</formula>
    </cfRule>
    <cfRule type="cellIs" dxfId="8898" priority="919" stopIfTrue="1" operator="equal">
      <formula>"Convicted"</formula>
    </cfRule>
    <cfRule type="cellIs" dxfId="8897" priority="920" stopIfTrue="1" operator="equal">
      <formula>"Protection"</formula>
    </cfRule>
    <cfRule type="cellIs" dxfId="8896" priority="922" stopIfTrue="1" operator="equal">
      <formula>"C Remand "</formula>
    </cfRule>
  </conditionalFormatting>
  <conditionalFormatting sqref="E424 D425:F426 H425:H426 E428 D432:F433 H432:H433 E438 E431">
    <cfRule type="cellIs" dxfId="8895" priority="950" stopIfTrue="1" operator="equal">
      <formula>"Kids"</formula>
    </cfRule>
    <cfRule type="cellIs" dxfId="8894" priority="951" stopIfTrue="1" operator="equal">
      <formula>"Convicted"</formula>
    </cfRule>
    <cfRule type="cellIs" dxfId="8893" priority="952" stopIfTrue="1" operator="equal">
      <formula>"Protection"</formula>
    </cfRule>
    <cfRule type="cellIs" dxfId="8892" priority="953" stopIfTrue="1" operator="equal">
      <formula>"A / B &amp; D Remand"</formula>
    </cfRule>
    <cfRule type="cellIs" dxfId="8891" priority="954" stopIfTrue="1" operator="equal">
      <formula>"C Remand "</formula>
    </cfRule>
  </conditionalFormatting>
  <conditionalFormatting sqref="E428">
    <cfRule type="cellIs" dxfId="8890" priority="945" stopIfTrue="1" operator="equal">
      <formula>"Protection"</formula>
    </cfRule>
    <cfRule type="cellIs" dxfId="8889" priority="946" stopIfTrue="1" operator="equal">
      <formula>"Convicted"</formula>
    </cfRule>
    <cfRule type="cellIs" dxfId="8888" priority="947" stopIfTrue="1" operator="equal">
      <formula>"C Remand"</formula>
    </cfRule>
    <cfRule type="cellIs" dxfId="8887" priority="948" stopIfTrue="1" operator="equal">
      <formula>"Convicted"</formula>
    </cfRule>
    <cfRule type="cellIs" priority="949" stopIfTrue="1" operator="equal">
      <formula>"E Kids"</formula>
    </cfRule>
  </conditionalFormatting>
  <conditionalFormatting sqref="E431">
    <cfRule type="cellIs" dxfId="8886" priority="738" stopIfTrue="1" operator="equal">
      <formula>"A / B &amp; D Remand"</formula>
    </cfRule>
    <cfRule type="cellIs" dxfId="8885" priority="739" stopIfTrue="1" operator="equal">
      <formula>"Protection"</formula>
    </cfRule>
    <cfRule type="cellIs" dxfId="8884" priority="740" stopIfTrue="1" operator="equal">
      <formula>"Convicted"</formula>
    </cfRule>
    <cfRule type="cellIs" dxfId="8883" priority="741" stopIfTrue="1" operator="equal">
      <formula>"C Remand"</formula>
    </cfRule>
    <cfRule type="cellIs" dxfId="8882" priority="742" stopIfTrue="1" operator="equal">
      <formula>"Convicted"</formula>
    </cfRule>
    <cfRule type="cellIs" priority="743" stopIfTrue="1" operator="equal">
      <formula>"E Kids"</formula>
    </cfRule>
  </conditionalFormatting>
  <conditionalFormatting sqref="E437">
    <cfRule type="cellIs" dxfId="8881" priority="711" stopIfTrue="1" operator="equal">
      <formula>"Convicted"</formula>
    </cfRule>
    <cfRule type="cellIs" dxfId="8880" priority="712" stopIfTrue="1" operator="equal">
      <formula>"A / B &amp; D Remand"</formula>
    </cfRule>
    <cfRule type="cellIs" dxfId="8879" priority="713" stopIfTrue="1" operator="equal">
      <formula>"Protection"</formula>
    </cfRule>
    <cfRule type="cellIs" dxfId="8878" priority="714" stopIfTrue="1" operator="equal">
      <formula>"Convicted"</formula>
    </cfRule>
    <cfRule type="cellIs" dxfId="8877" priority="715" stopIfTrue="1" operator="equal">
      <formula>"C Remand"</formula>
    </cfRule>
    <cfRule type="cellIs" priority="716" stopIfTrue="1" operator="equal">
      <formula>"E Kids"</formula>
    </cfRule>
    <cfRule type="cellIs" dxfId="8876" priority="717" stopIfTrue="1" operator="equal">
      <formula>"Kids"</formula>
    </cfRule>
    <cfRule type="cellIs" dxfId="8875" priority="718" stopIfTrue="1" operator="equal">
      <formula>"Convicted"</formula>
    </cfRule>
    <cfRule type="cellIs" dxfId="8874" priority="719" stopIfTrue="1" operator="equal">
      <formula>"Protection"</formula>
    </cfRule>
    <cfRule type="cellIs" dxfId="8873" priority="720" stopIfTrue="1" operator="equal">
      <formula>"A / B &amp; D Remand"</formula>
    </cfRule>
    <cfRule type="cellIs" dxfId="8872" priority="721" stopIfTrue="1" operator="equal">
      <formula>"C Remand "</formula>
    </cfRule>
  </conditionalFormatting>
  <conditionalFormatting sqref="E441">
    <cfRule type="cellIs" dxfId="8871" priority="605" operator="equal">
      <formula>"E/DSL/LH"</formula>
    </cfRule>
    <cfRule type="cellIs" dxfId="8870" priority="606" operator="equal">
      <formula>"E/DSL/LH"</formula>
    </cfRule>
    <cfRule type="cellIs" dxfId="8869" priority="607" stopIfTrue="1" operator="equal">
      <formula>"Convicted"</formula>
    </cfRule>
    <cfRule type="cellIs" dxfId="8868" priority="608" stopIfTrue="1" operator="equal">
      <formula>"A / B &amp; D Remand"</formula>
    </cfRule>
    <cfRule type="cellIs" dxfId="8867" priority="609" stopIfTrue="1" operator="equal">
      <formula>"Protection"</formula>
    </cfRule>
    <cfRule type="cellIs" dxfId="8866" priority="610" stopIfTrue="1" operator="equal">
      <formula>"Convicted"</formula>
    </cfRule>
    <cfRule type="cellIs" dxfId="8865" priority="611" stopIfTrue="1" operator="equal">
      <formula>"C Remand"</formula>
    </cfRule>
    <cfRule type="cellIs" priority="612" stopIfTrue="1" operator="equal">
      <formula>"E Kids"</formula>
    </cfRule>
    <cfRule type="cellIs" dxfId="8864" priority="613" stopIfTrue="1" operator="equal">
      <formula>"Kids"</formula>
    </cfRule>
    <cfRule type="cellIs" dxfId="8863" priority="614" stopIfTrue="1" operator="equal">
      <formula>"Convicted"</formula>
    </cfRule>
    <cfRule type="cellIs" dxfId="8862" priority="615" stopIfTrue="1" operator="equal">
      <formula>"Protection"</formula>
    </cfRule>
    <cfRule type="cellIs" dxfId="8861" priority="616" stopIfTrue="1" operator="equal">
      <formula>"A / B &amp; D Remand"</formula>
    </cfRule>
    <cfRule type="cellIs" dxfId="8860" priority="617" stopIfTrue="1" operator="equal">
      <formula>"C Remand "</formula>
    </cfRule>
  </conditionalFormatting>
  <conditionalFormatting sqref="E442">
    <cfRule type="cellIs" dxfId="8859" priority="17461" stopIfTrue="1" operator="equal">
      <formula>"A / B &amp; D Remand"</formula>
    </cfRule>
    <cfRule type="cellIs" dxfId="8858" priority="17463" stopIfTrue="1" operator="equal">
      <formula>"Protection"</formula>
    </cfRule>
    <cfRule type="cellIs" dxfId="8857" priority="17464" stopIfTrue="1" operator="equal">
      <formula>"Convicted"</formula>
    </cfRule>
    <cfRule type="cellIs" dxfId="8856" priority="17465" stopIfTrue="1" operator="equal">
      <formula>"C Remand"</formula>
    </cfRule>
    <cfRule type="cellIs" dxfId="8855" priority="17466" stopIfTrue="1" operator="equal">
      <formula>"Convicted"</formula>
    </cfRule>
    <cfRule type="cellIs" priority="17467" stopIfTrue="1" operator="equal">
      <formula>"E Kids"</formula>
    </cfRule>
    <cfRule type="cellIs" dxfId="8854" priority="17468" stopIfTrue="1" operator="equal">
      <formula>"Kids"</formula>
    </cfRule>
    <cfRule type="cellIs" dxfId="8853" priority="17469" stopIfTrue="1" operator="equal">
      <formula>"Convicted"</formula>
    </cfRule>
    <cfRule type="cellIs" dxfId="8852" priority="17470" stopIfTrue="1" operator="equal">
      <formula>"Protection"</formula>
    </cfRule>
    <cfRule type="cellIs" dxfId="8851" priority="17472" stopIfTrue="1" operator="equal">
      <formula>"C Remand "</formula>
    </cfRule>
  </conditionalFormatting>
  <conditionalFormatting sqref="E443:E444">
    <cfRule type="cellIs" dxfId="8850" priority="17433" stopIfTrue="1" operator="equal">
      <formula>"Kids"</formula>
    </cfRule>
    <cfRule type="cellIs" dxfId="8849" priority="17434" stopIfTrue="1" operator="equal">
      <formula>"Convicted"</formula>
    </cfRule>
    <cfRule type="cellIs" dxfId="8848" priority="17435" stopIfTrue="1" operator="equal">
      <formula>"Protection"</formula>
    </cfRule>
    <cfRule type="cellIs" dxfId="8847" priority="17436" stopIfTrue="1" operator="equal">
      <formula>"A / B &amp; D Remand"</formula>
    </cfRule>
    <cfRule type="cellIs" dxfId="8846" priority="17437" stopIfTrue="1" operator="equal">
      <formula>"C Remand "</formula>
    </cfRule>
  </conditionalFormatting>
  <conditionalFormatting sqref="E445">
    <cfRule type="cellIs" dxfId="8845" priority="8695" stopIfTrue="1" operator="equal">
      <formula>"A / B &amp; D Remand"</formula>
    </cfRule>
    <cfRule type="cellIs" dxfId="8844" priority="8696" stopIfTrue="1" operator="equal">
      <formula>"Protection"</formula>
    </cfRule>
    <cfRule type="cellIs" dxfId="8843" priority="8697" stopIfTrue="1" operator="equal">
      <formula>"Convicted"</formula>
    </cfRule>
    <cfRule type="cellIs" dxfId="8842" priority="8698" stopIfTrue="1" operator="equal">
      <formula>"C Remand"</formula>
    </cfRule>
    <cfRule type="cellIs" dxfId="8841" priority="8699" stopIfTrue="1" operator="equal">
      <formula>"Convicted"</formula>
    </cfRule>
    <cfRule type="cellIs" priority="8700" stopIfTrue="1" operator="equal">
      <formula>"E Kids"</formula>
    </cfRule>
    <cfRule type="cellIs" dxfId="8840" priority="8701" stopIfTrue="1" operator="equal">
      <formula>"Kids"</formula>
    </cfRule>
    <cfRule type="cellIs" dxfId="8839" priority="8702" stopIfTrue="1" operator="equal">
      <formula>"Convicted"</formula>
    </cfRule>
    <cfRule type="cellIs" dxfId="8838" priority="8703" stopIfTrue="1" operator="equal">
      <formula>"Protection"</formula>
    </cfRule>
    <cfRule type="cellIs" dxfId="8837" priority="8704" stopIfTrue="1" operator="equal">
      <formula>"A / B &amp; D Remand"</formula>
    </cfRule>
    <cfRule type="cellIs" dxfId="8836" priority="8705" stopIfTrue="1" operator="equal">
      <formula>"C Remand "</formula>
    </cfRule>
    <cfRule type="cellIs" dxfId="8835" priority="17448" stopIfTrue="1" operator="equal">
      <formula>"Kids"</formula>
    </cfRule>
    <cfRule type="cellIs" dxfId="8834" priority="17449" stopIfTrue="1" operator="equal">
      <formula>"Convicted"</formula>
    </cfRule>
    <cfRule type="cellIs" dxfId="8833" priority="17450" stopIfTrue="1" operator="equal">
      <formula>"Protection"</formula>
    </cfRule>
    <cfRule type="cellIs" dxfId="8832" priority="17451" stopIfTrue="1" operator="equal">
      <formula>"A / B &amp; D Remand"</formula>
    </cfRule>
    <cfRule type="cellIs" dxfId="8831" priority="17452" stopIfTrue="1" operator="equal">
      <formula>"C Remand "</formula>
    </cfRule>
  </conditionalFormatting>
  <conditionalFormatting sqref="E448">
    <cfRule type="cellIs" dxfId="8830" priority="8564" stopIfTrue="1" operator="equal">
      <formula>"Kids"</formula>
    </cfRule>
  </conditionalFormatting>
  <conditionalFormatting sqref="E448">
    <cfRule type="cellIs" dxfId="8829" priority="8569" stopIfTrue="1" operator="equal">
      <formula>"Convicted"</formula>
    </cfRule>
    <cfRule type="cellIs" dxfId="8828" priority="8570" stopIfTrue="1" operator="equal">
      <formula>"Protection"</formula>
    </cfRule>
    <cfRule type="cellIs" dxfId="8827" priority="8571" stopIfTrue="1" operator="equal">
      <formula>"A / B &amp; D Remand"</formula>
    </cfRule>
    <cfRule type="cellIs" dxfId="8826" priority="8572" stopIfTrue="1" operator="equal">
      <formula>"C Remand "</formula>
    </cfRule>
  </conditionalFormatting>
  <conditionalFormatting sqref="E449:E450">
    <cfRule type="cellIs" dxfId="8825" priority="8582" stopIfTrue="1" operator="equal">
      <formula>"Kids"</formula>
    </cfRule>
    <cfRule type="cellIs" dxfId="8824" priority="8583" stopIfTrue="1" operator="equal">
      <formula>"Convicted"</formula>
    </cfRule>
    <cfRule type="cellIs" dxfId="8823" priority="8584" stopIfTrue="1" operator="equal">
      <formula>"Protection"</formula>
    </cfRule>
    <cfRule type="cellIs" dxfId="8822" priority="8585" stopIfTrue="1" operator="equal">
      <formula>"A / B &amp; D Remand"</formula>
    </cfRule>
    <cfRule type="cellIs" dxfId="8821" priority="8586" stopIfTrue="1" operator="equal">
      <formula>"C Remand "</formula>
    </cfRule>
  </conditionalFormatting>
  <conditionalFormatting sqref="E451">
    <cfRule type="cellIs" dxfId="8820" priority="8508" stopIfTrue="1" operator="equal">
      <formula>"Convicted"</formula>
    </cfRule>
    <cfRule type="cellIs" dxfId="8819" priority="8509" stopIfTrue="1" operator="equal">
      <formula>"A / B &amp; D Remand"</formula>
    </cfRule>
    <cfRule type="cellIs" dxfId="8818" priority="8510" stopIfTrue="1" operator="equal">
      <formula>"Protection"</formula>
    </cfRule>
    <cfRule type="cellIs" dxfId="8817" priority="8511" stopIfTrue="1" operator="equal">
      <formula>"Convicted"</formula>
    </cfRule>
    <cfRule type="cellIs" dxfId="8816" priority="8512" stopIfTrue="1" operator="equal">
      <formula>"C Remand"</formula>
    </cfRule>
    <cfRule type="cellIs" priority="8513" stopIfTrue="1" operator="equal">
      <formula>"E Kids"</formula>
    </cfRule>
    <cfRule type="cellIs" dxfId="8815" priority="8514" stopIfTrue="1" operator="equal">
      <formula>"Kids"</formula>
    </cfRule>
    <cfRule type="cellIs" dxfId="8814" priority="8515" stopIfTrue="1" operator="equal">
      <formula>"Convicted"</formula>
    </cfRule>
    <cfRule type="cellIs" dxfId="8813" priority="8516" stopIfTrue="1" operator="equal">
      <formula>"Protection"</formula>
    </cfRule>
    <cfRule type="cellIs" dxfId="8812" priority="8517" stopIfTrue="1" operator="equal">
      <formula>"A / B &amp; D Remand"</formula>
    </cfRule>
    <cfRule type="cellIs" dxfId="8811" priority="8518" stopIfTrue="1" operator="equal">
      <formula>"C Remand "</formula>
    </cfRule>
  </conditionalFormatting>
  <conditionalFormatting sqref="E452">
    <cfRule type="cellIs" priority="8587" stopIfTrue="1" operator="equal">
      <formula>"E Kids"</formula>
    </cfRule>
    <cfRule type="cellIs" dxfId="8810" priority="8588" stopIfTrue="1" operator="equal">
      <formula>"Kids"</formula>
    </cfRule>
    <cfRule type="cellIs" dxfId="8809" priority="8589" stopIfTrue="1" operator="equal">
      <formula>"Convicted"</formula>
    </cfRule>
    <cfRule type="cellIs" dxfId="8808" priority="8590" stopIfTrue="1" operator="equal">
      <formula>"Protection"</formula>
    </cfRule>
    <cfRule type="cellIs" dxfId="8807" priority="8591" stopIfTrue="1" operator="equal">
      <formula>"A / B &amp; D Remand"</formula>
    </cfRule>
    <cfRule type="cellIs" dxfId="8806" priority="8592" stopIfTrue="1" operator="equal">
      <formula>"C Remand "</formula>
    </cfRule>
  </conditionalFormatting>
  <conditionalFormatting sqref="E9:F18">
    <cfRule type="cellIs" priority="20430" stopIfTrue="1" operator="equal">
      <formula>"E Kids"</formula>
    </cfRule>
  </conditionalFormatting>
  <conditionalFormatting sqref="F4:F8 D4:D18 H4:H20">
    <cfRule type="cellIs" priority="20398" stopIfTrue="1" operator="equal">
      <formula>"E Kids"</formula>
    </cfRule>
  </conditionalFormatting>
  <conditionalFormatting sqref="G4 I4:M4">
    <cfRule type="cellIs" dxfId="8805" priority="21489" stopIfTrue="1" operator="equal">
      <formula>"Kids"</formula>
    </cfRule>
    <cfRule type="cellIs" dxfId="8804" priority="21490" stopIfTrue="1" operator="equal">
      <formula>"Convicted"</formula>
    </cfRule>
    <cfRule type="cellIs" dxfId="8803" priority="21491" stopIfTrue="1" operator="equal">
      <formula>"Protection"</formula>
    </cfRule>
    <cfRule type="cellIs" dxfId="8802" priority="21492" stopIfTrue="1" operator="equal">
      <formula>"A / B &amp; D Remand"</formula>
    </cfRule>
    <cfRule type="cellIs" dxfId="8801" priority="21493" stopIfTrue="1" operator="equal">
      <formula>"C Remand "</formula>
    </cfRule>
    <cfRule type="expression" dxfId="8800" priority="21494" stopIfTrue="1">
      <formula>NOT(ISERROR(SEARCH("E/DSL",G4)))</formula>
    </cfRule>
  </conditionalFormatting>
  <conditionalFormatting sqref="G4:G6 I4:J6 M4:M6">
    <cfRule type="cellIs" priority="20414" stopIfTrue="1" operator="equal">
      <formula>"E Kids"</formula>
    </cfRule>
  </conditionalFormatting>
  <conditionalFormatting sqref="G5 O62 R62 O68:O69 Q68:R68 P69:R69 N74 I5:M5">
    <cfRule type="cellIs" dxfId="8799" priority="21402" stopIfTrue="1" operator="equal">
      <formula>"KIDS"</formula>
    </cfRule>
  </conditionalFormatting>
  <conditionalFormatting sqref="G5 I5:M5">
    <cfRule type="cellIs" dxfId="8798" priority="21505" stopIfTrue="1" operator="equal">
      <formula>"Protection"</formula>
    </cfRule>
    <cfRule type="cellIs" dxfId="8797" priority="21506" stopIfTrue="1" operator="equal">
      <formula>"A / B &amp; D Remand"</formula>
    </cfRule>
    <cfRule type="cellIs" dxfId="8796" priority="21507" stopIfTrue="1" operator="equal">
      <formula>"C Remand "</formula>
    </cfRule>
    <cfRule type="expression" dxfId="8795" priority="21508" stopIfTrue="1">
      <formula>NOT(ISERROR(SEARCH("E/DSL",G5)))</formula>
    </cfRule>
  </conditionalFormatting>
  <conditionalFormatting sqref="G6 I6:M6">
    <cfRule type="cellIs" dxfId="8794" priority="21360" stopIfTrue="1" operator="equal">
      <formula>"Kids"</formula>
    </cfRule>
    <cfRule type="cellIs" dxfId="8793" priority="21515" stopIfTrue="1" operator="equal">
      <formula>"Protection"</formula>
    </cfRule>
    <cfRule type="cellIs" dxfId="8792" priority="21516" stopIfTrue="1" operator="equal">
      <formula>"A / B &amp; D Remand"</formula>
    </cfRule>
    <cfRule type="cellIs" dxfId="8791" priority="21517" stopIfTrue="1" operator="equal">
      <formula>"C Remand "</formula>
    </cfRule>
    <cfRule type="expression" dxfId="8790" priority="21518" stopIfTrue="1">
      <formula>NOT(ISERROR(SEARCH("E/DSL",G6)))</formula>
    </cfRule>
  </conditionalFormatting>
  <conditionalFormatting sqref="G12 I11:J12 M12">
    <cfRule type="cellIs" dxfId="8789" priority="20656" stopIfTrue="1" operator="equal">
      <formula>"A / B &amp; D Remand"</formula>
    </cfRule>
  </conditionalFormatting>
  <conditionalFormatting sqref="G12 I12:J12 M12">
    <cfRule type="cellIs" dxfId="8788" priority="20658" stopIfTrue="1" operator="equal">
      <formula>"Protection"</formula>
    </cfRule>
    <cfRule type="cellIs" dxfId="8787" priority="20659" stopIfTrue="1" operator="equal">
      <formula>"Convicted"</formula>
    </cfRule>
    <cfRule type="cellIs" dxfId="8786" priority="20660" stopIfTrue="1" operator="equal">
      <formula>"C Remand"</formula>
    </cfRule>
    <cfRule type="cellIs" dxfId="8785" priority="20661" stopIfTrue="1" operator="equal">
      <formula>"Convicted"</formula>
    </cfRule>
    <cfRule type="cellIs" priority="20662" stopIfTrue="1" operator="equal">
      <formula>"E Kids"</formula>
    </cfRule>
    <cfRule type="cellIs" dxfId="8784" priority="20663" stopIfTrue="1" operator="equal">
      <formula>"Kids"</formula>
    </cfRule>
    <cfRule type="cellIs" dxfId="8783" priority="20664" stopIfTrue="1" operator="equal">
      <formula>"Convicted"</formula>
    </cfRule>
    <cfRule type="cellIs" dxfId="8782" priority="20666" stopIfTrue="1" operator="equal">
      <formula>"A / B &amp; D Remand"</formula>
    </cfRule>
    <cfRule type="cellIs" dxfId="8781" priority="20667" stopIfTrue="1" operator="equal">
      <formula>"C Remand "</formula>
    </cfRule>
  </conditionalFormatting>
  <conditionalFormatting sqref="G12:G13 I12:J13 M12:M13">
    <cfRule type="cellIs" dxfId="8780" priority="20665" stopIfTrue="1" operator="equal">
      <formula>"Protection"</formula>
    </cfRule>
  </conditionalFormatting>
  <conditionalFormatting sqref="G13 I13:J13 M13 C18 G18 I18:J18 M18">
    <cfRule type="cellIs" dxfId="8779" priority="20674" stopIfTrue="1" operator="equal">
      <formula>"Protection"</formula>
    </cfRule>
  </conditionalFormatting>
  <conditionalFormatting sqref="G13 I13:J13 M13 D19:F20 H19:H20">
    <cfRule type="cellIs" dxfId="8778" priority="20672" stopIfTrue="1" operator="equal">
      <formula>"Kids"</formula>
    </cfRule>
  </conditionalFormatting>
  <conditionalFormatting sqref="G13 I13:J13 M13 D20:F20 H20">
    <cfRule type="cellIs" dxfId="8777" priority="20673" stopIfTrue="1" operator="equal">
      <formula>"Convicted"</formula>
    </cfRule>
  </conditionalFormatting>
  <conditionalFormatting sqref="G13 I13:J13 M13">
    <cfRule type="cellIs" dxfId="8776" priority="20668" stopIfTrue="1" operator="equal">
      <formula>"Convicted"</formula>
    </cfRule>
    <cfRule type="cellIs" dxfId="8775" priority="20669" stopIfTrue="1" operator="equal">
      <formula>"C Remand"</formula>
    </cfRule>
    <cfRule type="cellIs" dxfId="8774" priority="20670" stopIfTrue="1" operator="equal">
      <formula>"Convicted"</formula>
    </cfRule>
    <cfRule type="cellIs" priority="20671" stopIfTrue="1" operator="equal">
      <formula>"E Kids"</formula>
    </cfRule>
    <cfRule type="cellIs" dxfId="8773" priority="20675" stopIfTrue="1" operator="equal">
      <formula>"A / B &amp; D Remand"</formula>
    </cfRule>
    <cfRule type="cellIs" dxfId="8772" priority="20676" stopIfTrue="1" operator="equal">
      <formula>"C Remand "</formula>
    </cfRule>
  </conditionalFormatting>
  <conditionalFormatting sqref="G18 I18:J18 M18 C18:C20">
    <cfRule type="cellIs" priority="20680" stopIfTrue="1" operator="equal">
      <formula>"E Kids"</formula>
    </cfRule>
  </conditionalFormatting>
  <conditionalFormatting sqref="G19 I19:J19 M19">
    <cfRule type="cellIs" dxfId="8771" priority="20700" stopIfTrue="1" operator="equal">
      <formula>"Convicted"</formula>
    </cfRule>
    <cfRule type="cellIs" dxfId="8770" priority="20704" stopIfTrue="1" operator="equal">
      <formula>"Protection"</formula>
    </cfRule>
    <cfRule type="cellIs" dxfId="8769" priority="20705" stopIfTrue="1" operator="equal">
      <formula>"A / B &amp; D Remand"</formula>
    </cfRule>
    <cfRule type="cellIs" dxfId="8768" priority="20706" stopIfTrue="1" operator="equal">
      <formula>"C Remand "</formula>
    </cfRule>
    <cfRule type="cellIs" dxfId="8767" priority="20707" stopIfTrue="1" operator="equal">
      <formula>"A / B &amp; D Remand"</formula>
    </cfRule>
    <cfRule type="cellIs" dxfId="8766" priority="20708" stopIfTrue="1" operator="equal">
      <formula>"Protection"</formula>
    </cfRule>
    <cfRule type="cellIs" dxfId="8765" priority="20709" stopIfTrue="1" operator="equal">
      <formula>"Convicted"</formula>
    </cfRule>
    <cfRule type="cellIs" dxfId="8764" priority="20710" stopIfTrue="1" operator="equal">
      <formula>"C Remand"</formula>
    </cfRule>
    <cfRule type="cellIs" dxfId="8763" priority="20711" stopIfTrue="1" operator="equal">
      <formula>"Convicted"</formula>
    </cfRule>
  </conditionalFormatting>
  <conditionalFormatting sqref="G20 I20:J20 M20">
    <cfRule type="cellIs" dxfId="8762" priority="20712" stopIfTrue="1" operator="equal">
      <formula>"Convicted"</formula>
    </cfRule>
    <cfRule type="cellIs" dxfId="8761" priority="20713" stopIfTrue="1" operator="equal">
      <formula>"Protection"</formula>
    </cfRule>
    <cfRule type="cellIs" dxfId="8760" priority="20714" stopIfTrue="1" operator="equal">
      <formula>"A / B &amp; D Remand"</formula>
    </cfRule>
    <cfRule type="cellIs" dxfId="8759" priority="20715" stopIfTrue="1" operator="equal">
      <formula>"C Remand "</formula>
    </cfRule>
    <cfRule type="cellIs" dxfId="8758" priority="20716" stopIfTrue="1" operator="equal">
      <formula>"A / B &amp; D Remand"</formula>
    </cfRule>
    <cfRule type="cellIs" dxfId="8757" priority="20717" stopIfTrue="1" operator="equal">
      <formula>"Protection"</formula>
    </cfRule>
    <cfRule type="cellIs" dxfId="8756" priority="20718" stopIfTrue="1" operator="equal">
      <formula>"Convicted"</formula>
    </cfRule>
    <cfRule type="cellIs" dxfId="8755" priority="20719" stopIfTrue="1" operator="equal">
      <formula>"C Remand"</formula>
    </cfRule>
    <cfRule type="cellIs" dxfId="8754" priority="20720" stopIfTrue="1" operator="equal">
      <formula>"Convicted"</formula>
    </cfRule>
  </conditionalFormatting>
  <conditionalFormatting sqref="G21">
    <cfRule type="cellIs" dxfId="8753" priority="8224" stopIfTrue="1" operator="equal">
      <formula>"A / B &amp; D Remand"</formula>
    </cfRule>
    <cfRule type="cellIs" dxfId="8752" priority="8225" stopIfTrue="1" operator="equal">
      <formula>"Protection"</formula>
    </cfRule>
    <cfRule type="cellIs" dxfId="8751" priority="8226" stopIfTrue="1" operator="equal">
      <formula>"Convicted"</formula>
    </cfRule>
    <cfRule type="cellIs" dxfId="8750" priority="8227" stopIfTrue="1" operator="equal">
      <formula>"C Remand"</formula>
    </cfRule>
    <cfRule type="cellIs" dxfId="8749" priority="8228" stopIfTrue="1" operator="equal">
      <formula>"Convicted"</formula>
    </cfRule>
    <cfRule type="cellIs" dxfId="8748" priority="8231" stopIfTrue="1" operator="equal">
      <formula>"Convicted"</formula>
    </cfRule>
    <cfRule type="cellIs" dxfId="8747" priority="8232" stopIfTrue="1" operator="equal">
      <formula>"Protection"</formula>
    </cfRule>
    <cfRule type="cellIs" dxfId="8746" priority="8234" stopIfTrue="1" operator="equal">
      <formula>"C Remand "</formula>
    </cfRule>
  </conditionalFormatting>
  <conditionalFormatting sqref="G21:G22 I22:J22">
    <cfRule type="cellIs" dxfId="8745" priority="8233" stopIfTrue="1" operator="equal">
      <formula>"A / B &amp; D Remand"</formula>
    </cfRule>
  </conditionalFormatting>
  <conditionalFormatting sqref="G22 I22:J22">
    <cfRule type="cellIs" dxfId="8744" priority="8235" stopIfTrue="1" operator="equal">
      <formula>"Protection"</formula>
    </cfRule>
    <cfRule type="cellIs" dxfId="8743" priority="8236" stopIfTrue="1" operator="equal">
      <formula>"Convicted"</formula>
    </cfRule>
    <cfRule type="cellIs" dxfId="8742" priority="8237" stopIfTrue="1" operator="equal">
      <formula>"C Remand"</formula>
    </cfRule>
    <cfRule type="cellIs" dxfId="8741" priority="8238" stopIfTrue="1" operator="equal">
      <formula>"Convicted"</formula>
    </cfRule>
    <cfRule type="cellIs" priority="8239" stopIfTrue="1" operator="equal">
      <formula>"E Kids"</formula>
    </cfRule>
    <cfRule type="cellIs" dxfId="8740" priority="8243" stopIfTrue="1" operator="equal">
      <formula>"A / B &amp; D Remand"</formula>
    </cfRule>
    <cfRule type="cellIs" dxfId="8739" priority="8244" stopIfTrue="1" operator="equal">
      <formula>"C Remand "</formula>
    </cfRule>
  </conditionalFormatting>
  <conditionalFormatting sqref="G23 M23 E30 I23:J24">
    <cfRule type="cellIs" dxfId="8738" priority="8285" stopIfTrue="1" operator="equal">
      <formula>"A / B &amp; D Remand"</formula>
    </cfRule>
  </conditionalFormatting>
  <conditionalFormatting sqref="G23 M23 E32 D33:F34 H33:H34 E39 D40:F41 H40:H41 E46 I23:J24">
    <cfRule type="cellIs" priority="8290" stopIfTrue="1" operator="equal">
      <formula>"E Kids"</formula>
    </cfRule>
  </conditionalFormatting>
  <conditionalFormatting sqref="G23 M23 I23:J24">
    <cfRule type="cellIs" dxfId="8737" priority="8287" stopIfTrue="1" operator="equal">
      <formula>"Protection"</formula>
    </cfRule>
    <cfRule type="cellIs" dxfId="8736" priority="8288" stopIfTrue="1" operator="equal">
      <formula>"Convicted"</formula>
    </cfRule>
    <cfRule type="cellIs" dxfId="8735" priority="8289" stopIfTrue="1" operator="equal">
      <formula>"C Remand"</formula>
    </cfRule>
    <cfRule type="cellIs" dxfId="8734" priority="8291" stopIfTrue="1" operator="equal">
      <formula>"Kids"</formula>
    </cfRule>
    <cfRule type="cellIs" dxfId="8733" priority="8292" stopIfTrue="1" operator="equal">
      <formula>"Convicted"</formula>
    </cfRule>
    <cfRule type="cellIs" dxfId="8732" priority="8294" stopIfTrue="1" operator="equal">
      <formula>"A / B &amp; D Remand"</formula>
    </cfRule>
    <cfRule type="cellIs" dxfId="8731" priority="8295" stopIfTrue="1" operator="equal">
      <formula>"C Remand "</formula>
    </cfRule>
  </conditionalFormatting>
  <conditionalFormatting sqref="G23 M23:M25 I23:J24">
    <cfRule type="cellIs" dxfId="8730" priority="8293" stopIfTrue="1" operator="equal">
      <formula>"Protection"</formula>
    </cfRule>
  </conditionalFormatting>
  <conditionalFormatting sqref="G24 G30:G34 G36 G40:G44 G46 G38 G26:G27">
    <cfRule type="cellIs" dxfId="8729" priority="8368" stopIfTrue="1" operator="equal">
      <formula>"A / B &amp; D Remand"</formula>
    </cfRule>
  </conditionalFormatting>
  <conditionalFormatting sqref="G24 G36 G43:G44 G30:G31 G38 G26:G27">
    <cfRule type="cellIs" dxfId="8728" priority="8369" stopIfTrue="1" operator="equal">
      <formula>"Protection"</formula>
    </cfRule>
    <cfRule type="cellIs" dxfId="8727" priority="8370" stopIfTrue="1" operator="equal">
      <formula>"Convicted"</formula>
    </cfRule>
    <cfRule type="cellIs" dxfId="8726" priority="8371" stopIfTrue="1" operator="equal">
      <formula>"C Remand"</formula>
    </cfRule>
    <cfRule type="cellIs" priority="8372" stopIfTrue="1" operator="equal">
      <formula>"E Kids"</formula>
    </cfRule>
    <cfRule type="cellIs" dxfId="8725" priority="8373" stopIfTrue="1" operator="equal">
      <formula>"Kids"</formula>
    </cfRule>
    <cfRule type="cellIs" dxfId="8724" priority="8374" stopIfTrue="1" operator="equal">
      <formula>"Convicted"</formula>
    </cfRule>
    <cfRule type="cellIs" dxfId="8723" priority="8376" stopIfTrue="1" operator="equal">
      <formula>"A / B &amp; D Remand"</formula>
    </cfRule>
    <cfRule type="cellIs" dxfId="8722" priority="8377" stopIfTrue="1" operator="equal">
      <formula>"C Remand "</formula>
    </cfRule>
  </conditionalFormatting>
  <conditionalFormatting sqref="G24 G36 G43:G44 G30:G32 G46 G38 G26:G27">
    <cfRule type="cellIs" dxfId="8721" priority="8375" stopIfTrue="1" operator="equal">
      <formula>"Protection"</formula>
    </cfRule>
  </conditionalFormatting>
  <conditionalFormatting sqref="G25">
    <cfRule type="cellIs" dxfId="8720" priority="8026" stopIfTrue="1" operator="equal">
      <formula>"D"</formula>
    </cfRule>
    <cfRule type="cellIs" dxfId="8719" priority="8027" stopIfTrue="1" operator="equal">
      <formula>"E/DSL/LH"</formula>
    </cfRule>
    <cfRule type="cellIs" priority="8028" stopIfTrue="1" operator="equal">
      <formula>"E Kids"</formula>
    </cfRule>
    <cfRule type="cellIs" dxfId="8718" priority="8029" stopIfTrue="1" operator="equal">
      <formula>"KIDS"</formula>
    </cfRule>
    <cfRule type="cellIs" dxfId="8717" priority="8030" stopIfTrue="1" operator="equal">
      <formula>"C"</formula>
    </cfRule>
    <cfRule type="cellIs" dxfId="8716" priority="8031" stopIfTrue="1" operator="equal">
      <formula>"B"</formula>
    </cfRule>
    <cfRule type="cellIs" dxfId="8715" priority="8032" stopIfTrue="1" operator="equal">
      <formula>"A"</formula>
    </cfRule>
  </conditionalFormatting>
  <conditionalFormatting sqref="G28">
    <cfRule type="cellIs" dxfId="8714" priority="8184" stopIfTrue="1" operator="equal">
      <formula>"A / B &amp; D Remand"</formula>
    </cfRule>
    <cfRule type="cellIs" dxfId="8713" priority="8185" stopIfTrue="1" operator="equal">
      <formula>"Protection"</formula>
    </cfRule>
    <cfRule type="cellIs" dxfId="8712" priority="8186" stopIfTrue="1" operator="equal">
      <formula>"Convicted"</formula>
    </cfRule>
    <cfRule type="cellIs" dxfId="8711" priority="8187" stopIfTrue="1" operator="equal">
      <formula>"C Remand"</formula>
    </cfRule>
    <cfRule type="cellIs" priority="8188" stopIfTrue="1" operator="equal">
      <formula>"E Kids"</formula>
    </cfRule>
    <cfRule type="cellIs" dxfId="8710" priority="8189" stopIfTrue="1" operator="equal">
      <formula>"Kids"</formula>
    </cfRule>
    <cfRule type="cellIs" dxfId="8709" priority="8190" stopIfTrue="1" operator="equal">
      <formula>"Convicted"</formula>
    </cfRule>
    <cfRule type="cellIs" dxfId="8708" priority="8191" stopIfTrue="1" operator="equal">
      <formula>"Protection"</formula>
    </cfRule>
    <cfRule type="cellIs" dxfId="8707" priority="8192" stopIfTrue="1" operator="equal">
      <formula>"A / B &amp; D Remand"</formula>
    </cfRule>
    <cfRule type="cellIs" dxfId="8706" priority="8193" stopIfTrue="1" operator="equal">
      <formula>"C Remand "</formula>
    </cfRule>
  </conditionalFormatting>
  <conditionalFormatting sqref="G29:G30">
    <cfRule type="cellIs" dxfId="8705" priority="8012" stopIfTrue="1" operator="equal">
      <formula>"D"</formula>
    </cfRule>
    <cfRule type="cellIs" dxfId="8704" priority="8013" stopIfTrue="1" operator="equal">
      <formula>"E/DSL/LH"</formula>
    </cfRule>
    <cfRule type="cellIs" priority="8014" stopIfTrue="1" operator="equal">
      <formula>"E Kids"</formula>
    </cfRule>
    <cfRule type="cellIs" dxfId="8703" priority="8015" stopIfTrue="1" operator="equal">
      <formula>"KIDS"</formula>
    </cfRule>
    <cfRule type="cellIs" dxfId="8702" priority="8016" stopIfTrue="1" operator="equal">
      <formula>"C"</formula>
    </cfRule>
    <cfRule type="cellIs" dxfId="8701" priority="8017" stopIfTrue="1" operator="equal">
      <formula>"B"</formula>
    </cfRule>
    <cfRule type="cellIs" dxfId="8700" priority="8018" stopIfTrue="1" operator="equal">
      <formula>"A"</formula>
    </cfRule>
  </conditionalFormatting>
  <conditionalFormatting sqref="G32 G46">
    <cfRule type="cellIs" dxfId="8699" priority="8378" stopIfTrue="1" operator="equal">
      <formula>"Convicted"</formula>
    </cfRule>
    <cfRule type="cellIs" dxfId="8698" priority="8379" stopIfTrue="1" operator="equal">
      <formula>"C Remand"</formula>
    </cfRule>
    <cfRule type="cellIs" priority="8380" stopIfTrue="1" operator="equal">
      <formula>"E Kids"</formula>
    </cfRule>
    <cfRule type="cellIs" dxfId="8697" priority="8381" stopIfTrue="1" operator="equal">
      <formula>"Kids"</formula>
    </cfRule>
    <cfRule type="cellIs" dxfId="8696" priority="8382" stopIfTrue="1" operator="equal">
      <formula>"Convicted"</formula>
    </cfRule>
    <cfRule type="cellIs" dxfId="8695" priority="8384" stopIfTrue="1" operator="equal">
      <formula>"A / B &amp; D Remand"</formula>
    </cfRule>
    <cfRule type="cellIs" dxfId="8694" priority="8385" stopIfTrue="1" operator="equal">
      <formula>"C Remand "</formula>
    </cfRule>
  </conditionalFormatting>
  <conditionalFormatting sqref="G32:G33 G40 G46">
    <cfRule type="cellIs" dxfId="8693" priority="8383" stopIfTrue="1" operator="equal">
      <formula>"Protection"</formula>
    </cfRule>
  </conditionalFormatting>
  <conditionalFormatting sqref="G33 G40">
    <cfRule type="cellIs" dxfId="8692" priority="8386" stopIfTrue="1" operator="equal">
      <formula>"Convicted"</formula>
    </cfRule>
    <cfRule type="cellIs" dxfId="8691" priority="8387" stopIfTrue="1" operator="equal">
      <formula>"C Remand"</formula>
    </cfRule>
    <cfRule type="cellIs" priority="8388" stopIfTrue="1" operator="equal">
      <formula>"E Kids"</formula>
    </cfRule>
    <cfRule type="cellIs" dxfId="8690" priority="8389" stopIfTrue="1" operator="equal">
      <formula>"Kids"</formula>
    </cfRule>
    <cfRule type="cellIs" dxfId="8689" priority="8390" stopIfTrue="1" operator="equal">
      <formula>"Convicted"</formula>
    </cfRule>
    <cfRule type="cellIs" dxfId="8688" priority="8392" stopIfTrue="1" operator="equal">
      <formula>"A / B &amp; D Remand"</formula>
    </cfRule>
    <cfRule type="cellIs" dxfId="8687" priority="8393" stopIfTrue="1" operator="equal">
      <formula>"C Remand "</formula>
    </cfRule>
  </conditionalFormatting>
  <conditionalFormatting sqref="G33:G34 G40:G41">
    <cfRule type="cellIs" dxfId="8686" priority="8391" stopIfTrue="1" operator="equal">
      <formula>"Protection"</formula>
    </cfRule>
  </conditionalFormatting>
  <conditionalFormatting sqref="G34 G41">
    <cfRule type="cellIs" dxfId="8685" priority="8394" stopIfTrue="1" operator="equal">
      <formula>"Convicted"</formula>
    </cfRule>
    <cfRule type="cellIs" dxfId="8684" priority="8395" stopIfTrue="1" operator="equal">
      <formula>"C Remand"</formula>
    </cfRule>
    <cfRule type="cellIs" priority="8396" stopIfTrue="1" operator="equal">
      <formula>"E Kids"</formula>
    </cfRule>
    <cfRule type="cellIs" dxfId="8683" priority="8397" stopIfTrue="1" operator="equal">
      <formula>"Kids"</formula>
    </cfRule>
    <cfRule type="cellIs" dxfId="8682" priority="8398" stopIfTrue="1" operator="equal">
      <formula>"Convicted"</formula>
    </cfRule>
    <cfRule type="cellIs" dxfId="8681" priority="8400" stopIfTrue="1" operator="equal">
      <formula>"A / B &amp; D Remand"</formula>
    </cfRule>
    <cfRule type="cellIs" dxfId="8680" priority="8401" stopIfTrue="1" operator="equal">
      <formula>"C Remand "</formula>
    </cfRule>
  </conditionalFormatting>
  <conditionalFormatting sqref="G34 G41:G42">
    <cfRule type="cellIs" dxfId="8679" priority="8399" stopIfTrue="1" operator="equal">
      <formula>"Protection"</formula>
    </cfRule>
  </conditionalFormatting>
  <conditionalFormatting sqref="G35">
    <cfRule type="cellIs" dxfId="8678" priority="8174" stopIfTrue="1" operator="equal">
      <formula>"A / B &amp; D Remand"</formula>
    </cfRule>
    <cfRule type="cellIs" dxfId="8677" priority="8175" stopIfTrue="1" operator="equal">
      <formula>"Protection"</formula>
    </cfRule>
    <cfRule type="cellIs" dxfId="8676" priority="8176" stopIfTrue="1" operator="equal">
      <formula>"Convicted"</formula>
    </cfRule>
    <cfRule type="cellIs" dxfId="8675" priority="8177" stopIfTrue="1" operator="equal">
      <formula>"C Remand"</formula>
    </cfRule>
    <cfRule type="cellIs" priority="8178" stopIfTrue="1" operator="equal">
      <formula>"E Kids"</formula>
    </cfRule>
    <cfRule type="cellIs" dxfId="8674" priority="8179" stopIfTrue="1" operator="equal">
      <formula>"Kids"</formula>
    </cfRule>
    <cfRule type="cellIs" dxfId="8673" priority="8180" stopIfTrue="1" operator="equal">
      <formula>"Convicted"</formula>
    </cfRule>
    <cfRule type="cellIs" dxfId="8672" priority="8181" stopIfTrue="1" operator="equal">
      <formula>"Protection"</formula>
    </cfRule>
    <cfRule type="cellIs" dxfId="8671" priority="8182" stopIfTrue="1" operator="equal">
      <formula>"A / B &amp; D Remand"</formula>
    </cfRule>
    <cfRule type="cellIs" dxfId="8670" priority="8183" stopIfTrue="1" operator="equal">
      <formula>"C Remand "</formula>
    </cfRule>
  </conditionalFormatting>
  <conditionalFormatting sqref="G37">
    <cfRule type="cellIs" priority="8108" stopIfTrue="1" operator="equal">
      <formula>"E Kids"</formula>
    </cfRule>
    <cfRule type="cellIs" dxfId="8669" priority="8109" stopIfTrue="1" operator="equal">
      <formula>"Kids"</formula>
    </cfRule>
    <cfRule type="cellIs" dxfId="8668" priority="8110" stopIfTrue="1" operator="equal">
      <formula>"Convicted"</formula>
    </cfRule>
    <cfRule type="cellIs" dxfId="8667" priority="8111" stopIfTrue="1" operator="equal">
      <formula>"Protection"</formula>
    </cfRule>
    <cfRule type="cellIs" dxfId="8666" priority="8112" stopIfTrue="1" operator="equal">
      <formula>"A / B &amp; D Remand"</formula>
    </cfRule>
    <cfRule type="cellIs" dxfId="8665" priority="8113" stopIfTrue="1" operator="equal">
      <formula>"C Remand "</formula>
    </cfRule>
  </conditionalFormatting>
  <conditionalFormatting sqref="G39">
    <cfRule type="cellIs" dxfId="8664" priority="8164" stopIfTrue="1" operator="equal">
      <formula>"A / B &amp; D Remand"</formula>
    </cfRule>
    <cfRule type="cellIs" dxfId="8663" priority="8165" stopIfTrue="1" operator="equal">
      <formula>"Protection"</formula>
    </cfRule>
    <cfRule type="cellIs" dxfId="8662" priority="8166" stopIfTrue="1" operator="equal">
      <formula>"Convicted"</formula>
    </cfRule>
    <cfRule type="cellIs" dxfId="8661" priority="8167" stopIfTrue="1" operator="equal">
      <formula>"C Remand"</formula>
    </cfRule>
    <cfRule type="cellIs" priority="8168" stopIfTrue="1" operator="equal">
      <formula>"E Kids"</formula>
    </cfRule>
    <cfRule type="cellIs" dxfId="8660" priority="8169" stopIfTrue="1" operator="equal">
      <formula>"Kids"</formula>
    </cfRule>
    <cfRule type="cellIs" dxfId="8659" priority="8170" stopIfTrue="1" operator="equal">
      <formula>"Convicted"</formula>
    </cfRule>
    <cfRule type="cellIs" dxfId="8658" priority="8171" stopIfTrue="1" operator="equal">
      <formula>"Protection"</formula>
    </cfRule>
    <cfRule type="cellIs" dxfId="8657" priority="8172" stopIfTrue="1" operator="equal">
      <formula>"A / B &amp; D Remand"</formula>
    </cfRule>
    <cfRule type="cellIs" dxfId="8656" priority="8173" stopIfTrue="1" operator="equal">
      <formula>"C Remand "</formula>
    </cfRule>
  </conditionalFormatting>
  <conditionalFormatting sqref="G42">
    <cfRule type="cellIs" dxfId="8655" priority="8402" stopIfTrue="1" operator="equal">
      <formula>"Convicted"</formula>
    </cfRule>
    <cfRule type="cellIs" dxfId="8654" priority="8403" stopIfTrue="1" operator="equal">
      <formula>"C Remand"</formula>
    </cfRule>
    <cfRule type="cellIs" priority="8404" stopIfTrue="1" operator="equal">
      <formula>"E Kids"</formula>
    </cfRule>
    <cfRule type="cellIs" dxfId="8653" priority="8405" stopIfTrue="1" operator="equal">
      <formula>"Kids"</formula>
    </cfRule>
    <cfRule type="cellIs" dxfId="8652" priority="8406" stopIfTrue="1" operator="equal">
      <formula>"Convicted"</formula>
    </cfRule>
    <cfRule type="cellIs" dxfId="8651" priority="8407" stopIfTrue="1" operator="equal">
      <formula>"Protection"</formula>
    </cfRule>
    <cfRule type="cellIs" dxfId="8650" priority="8408" stopIfTrue="1" operator="equal">
      <formula>"A / B &amp; D Remand"</formula>
    </cfRule>
    <cfRule type="cellIs" dxfId="8649" priority="8409" stopIfTrue="1" operator="equal">
      <formula>"C Remand "</formula>
    </cfRule>
  </conditionalFormatting>
  <conditionalFormatting sqref="G45">
    <cfRule type="cellIs" dxfId="8648" priority="8134" stopIfTrue="1" operator="equal">
      <formula>"A / B &amp; D Remand"</formula>
    </cfRule>
    <cfRule type="cellIs" dxfId="8647" priority="8135" stopIfTrue="1" operator="equal">
      <formula>"Protection"</formula>
    </cfRule>
    <cfRule type="cellIs" dxfId="8646" priority="8136" stopIfTrue="1" operator="equal">
      <formula>"Convicted"</formula>
    </cfRule>
    <cfRule type="cellIs" dxfId="8645" priority="8137" stopIfTrue="1" operator="equal">
      <formula>"C Remand"</formula>
    </cfRule>
    <cfRule type="cellIs" priority="8138" stopIfTrue="1" operator="equal">
      <formula>"E Kids"</formula>
    </cfRule>
    <cfRule type="cellIs" dxfId="8644" priority="8139" stopIfTrue="1" operator="equal">
      <formula>"Kids"</formula>
    </cfRule>
    <cfRule type="cellIs" dxfId="8643" priority="8140" stopIfTrue="1" operator="equal">
      <formula>"Convicted"</formula>
    </cfRule>
    <cfRule type="cellIs" dxfId="8642" priority="8141" stopIfTrue="1" operator="equal">
      <formula>"Protection"</formula>
    </cfRule>
    <cfRule type="cellIs" dxfId="8641" priority="8142" stopIfTrue="1" operator="equal">
      <formula>"A / B &amp; D Remand"</formula>
    </cfRule>
    <cfRule type="cellIs" dxfId="8640" priority="8143" stopIfTrue="1" operator="equal">
      <formula>"C Remand "</formula>
    </cfRule>
  </conditionalFormatting>
  <conditionalFormatting sqref="G47">
    <cfRule type="cellIs" dxfId="8639" priority="20953" stopIfTrue="1" operator="equal">
      <formula>"Convicted"</formula>
    </cfRule>
    <cfRule type="cellIs" dxfId="8638" priority="20955" stopIfTrue="1" operator="equal">
      <formula>"Protection"</formula>
    </cfRule>
    <cfRule type="cellIs" dxfId="8637" priority="20956" stopIfTrue="1" operator="equal">
      <formula>"A / B &amp; D Remand"</formula>
    </cfRule>
    <cfRule type="cellIs" dxfId="8636" priority="20957" stopIfTrue="1" operator="equal">
      <formula>"C Remand "</formula>
    </cfRule>
    <cfRule type="cellIs" dxfId="8635" priority="20958" stopIfTrue="1" operator="equal">
      <formula>"Convicted"</formula>
    </cfRule>
    <cfRule type="cellIs" dxfId="8634" priority="20959" stopIfTrue="1" operator="equal">
      <formula>"A / B &amp; D Remand"</formula>
    </cfRule>
    <cfRule type="cellIs" dxfId="8633" priority="20960" stopIfTrue="1" operator="equal">
      <formula>"Protection"</formula>
    </cfRule>
    <cfRule type="cellIs" dxfId="8632" priority="20962" stopIfTrue="1" operator="equal">
      <formula>"C Remand"</formula>
    </cfRule>
  </conditionalFormatting>
  <conditionalFormatting sqref="G47:G48">
    <cfRule type="cellIs" dxfId="8631" priority="20961" stopIfTrue="1" operator="equal">
      <formula>"Convicted"</formula>
    </cfRule>
  </conditionalFormatting>
  <conditionalFormatting sqref="G48">
    <cfRule type="cellIs" dxfId="8630" priority="20963" stopIfTrue="1" operator="equal">
      <formula>"Protection"</formula>
    </cfRule>
    <cfRule type="cellIs" dxfId="8629" priority="20964" stopIfTrue="1" operator="equal">
      <formula>"A / B &amp; D Remand"</formula>
    </cfRule>
    <cfRule type="cellIs" dxfId="8628" priority="20965" stopIfTrue="1" operator="equal">
      <formula>"C Remand "</formula>
    </cfRule>
    <cfRule type="cellIs" dxfId="8627" priority="20966" stopIfTrue="1" operator="equal">
      <formula>"Convicted"</formula>
    </cfRule>
    <cfRule type="cellIs" dxfId="8626" priority="20967" stopIfTrue="1" operator="equal">
      <formula>"A / B &amp; D Remand"</formula>
    </cfRule>
    <cfRule type="cellIs" dxfId="8625" priority="20968" stopIfTrue="1" operator="equal">
      <formula>"Protection"</formula>
    </cfRule>
    <cfRule type="cellIs" dxfId="8624" priority="20969" stopIfTrue="1" operator="equal">
      <formula>"Convicted"</formula>
    </cfRule>
    <cfRule type="cellIs" dxfId="8623" priority="20970" stopIfTrue="1" operator="equal">
      <formula>"C Remand"</formula>
    </cfRule>
  </conditionalFormatting>
  <conditionalFormatting sqref="G49">
    <cfRule type="cellIs" dxfId="8622" priority="7698" stopIfTrue="1" operator="equal">
      <formula>"A / B &amp; D Remand"</formula>
    </cfRule>
    <cfRule type="cellIs" dxfId="8621" priority="7699" stopIfTrue="1" operator="equal">
      <formula>"Protection"</formula>
    </cfRule>
    <cfRule type="cellIs" dxfId="8620" priority="7700" stopIfTrue="1" operator="equal">
      <formula>"Convicted"</formula>
    </cfRule>
    <cfRule type="cellIs" dxfId="8619" priority="7701" stopIfTrue="1" operator="equal">
      <formula>"C Remand"</formula>
    </cfRule>
    <cfRule type="cellIs" dxfId="8618" priority="7702" stopIfTrue="1" operator="equal">
      <formula>"Convicted"</formula>
    </cfRule>
    <cfRule type="cellIs" dxfId="8617" priority="7705" stopIfTrue="1" operator="equal">
      <formula>"Convicted"</formula>
    </cfRule>
    <cfRule type="cellIs" dxfId="8616" priority="7706" stopIfTrue="1" operator="equal">
      <formula>"Protection"</formula>
    </cfRule>
    <cfRule type="cellIs" dxfId="8615" priority="7708" stopIfTrue="1" operator="equal">
      <formula>"C Remand "</formula>
    </cfRule>
  </conditionalFormatting>
  <conditionalFormatting sqref="G49:G50 I50:J50">
    <cfRule type="cellIs" dxfId="8614" priority="7707" stopIfTrue="1" operator="equal">
      <formula>"A / B &amp; D Remand"</formula>
    </cfRule>
  </conditionalFormatting>
  <conditionalFormatting sqref="G50 I50:J50">
    <cfRule type="cellIs" dxfId="8613" priority="7709" stopIfTrue="1" operator="equal">
      <formula>"Protection"</formula>
    </cfRule>
    <cfRule type="cellIs" dxfId="8612" priority="7710" stopIfTrue="1" operator="equal">
      <formula>"Convicted"</formula>
    </cfRule>
    <cfRule type="cellIs" dxfId="8611" priority="7711" stopIfTrue="1" operator="equal">
      <formula>"C Remand"</formula>
    </cfRule>
    <cfRule type="cellIs" dxfId="8610" priority="7712" stopIfTrue="1" operator="equal">
      <formula>"Convicted"</formula>
    </cfRule>
    <cfRule type="cellIs" priority="7713" stopIfTrue="1" operator="equal">
      <formula>"E Kids"</formula>
    </cfRule>
    <cfRule type="cellIs" dxfId="8609" priority="7717" stopIfTrue="1" operator="equal">
      <formula>"A / B &amp; D Remand"</formula>
    </cfRule>
    <cfRule type="cellIs" dxfId="8608" priority="7718" stopIfTrue="1" operator="equal">
      <formula>"C Remand "</formula>
    </cfRule>
  </conditionalFormatting>
  <conditionalFormatting sqref="G51 M51 E58 I51:J52">
    <cfRule type="cellIs" dxfId="8607" priority="7759" stopIfTrue="1" operator="equal">
      <formula>"A / B &amp; D Remand"</formula>
    </cfRule>
  </conditionalFormatting>
  <conditionalFormatting sqref="G51 M51 E60 D61:F62 H61:H62 E67 D68:F69 H68:H69 I51:J52">
    <cfRule type="cellIs" priority="7764" stopIfTrue="1" operator="equal">
      <formula>"E Kids"</formula>
    </cfRule>
  </conditionalFormatting>
  <conditionalFormatting sqref="G51 M51 I51:J52">
    <cfRule type="cellIs" dxfId="8606" priority="7761" stopIfTrue="1" operator="equal">
      <formula>"Protection"</formula>
    </cfRule>
    <cfRule type="cellIs" dxfId="8605" priority="7762" stopIfTrue="1" operator="equal">
      <formula>"Convicted"</formula>
    </cfRule>
    <cfRule type="cellIs" dxfId="8604" priority="7763" stopIfTrue="1" operator="equal">
      <formula>"C Remand"</formula>
    </cfRule>
    <cfRule type="cellIs" dxfId="8603" priority="7765" stopIfTrue="1" operator="equal">
      <formula>"Kids"</formula>
    </cfRule>
    <cfRule type="cellIs" dxfId="8602" priority="7766" stopIfTrue="1" operator="equal">
      <formula>"Convicted"</formula>
    </cfRule>
    <cfRule type="cellIs" dxfId="8601" priority="7768" stopIfTrue="1" operator="equal">
      <formula>"A / B &amp; D Remand"</formula>
    </cfRule>
    <cfRule type="cellIs" dxfId="8600" priority="7769" stopIfTrue="1" operator="equal">
      <formula>"C Remand "</formula>
    </cfRule>
  </conditionalFormatting>
  <conditionalFormatting sqref="G51 M51:M53 I51:J52">
    <cfRule type="cellIs" dxfId="8599" priority="7767" stopIfTrue="1" operator="equal">
      <formula>"Protection"</formula>
    </cfRule>
  </conditionalFormatting>
  <conditionalFormatting sqref="G52 G58:G62 G64 G68:G72 G66 G54:G55">
    <cfRule type="cellIs" dxfId="8598" priority="7842" stopIfTrue="1" operator="equal">
      <formula>"A / B &amp; D Remand"</formula>
    </cfRule>
  </conditionalFormatting>
  <conditionalFormatting sqref="G52 G64 G71:G72 G58:G59 G66 G54:G55">
    <cfRule type="cellIs" dxfId="8597" priority="7843" stopIfTrue="1" operator="equal">
      <formula>"Protection"</formula>
    </cfRule>
    <cfRule type="cellIs" dxfId="8596" priority="7844" stopIfTrue="1" operator="equal">
      <formula>"Convicted"</formula>
    </cfRule>
    <cfRule type="cellIs" dxfId="8595" priority="7845" stopIfTrue="1" operator="equal">
      <formula>"C Remand"</formula>
    </cfRule>
    <cfRule type="cellIs" priority="7846" stopIfTrue="1" operator="equal">
      <formula>"E Kids"</formula>
    </cfRule>
    <cfRule type="cellIs" dxfId="8594" priority="7847" stopIfTrue="1" operator="equal">
      <formula>"Kids"</formula>
    </cfRule>
    <cfRule type="cellIs" dxfId="8593" priority="7848" stopIfTrue="1" operator="equal">
      <formula>"Convicted"</formula>
    </cfRule>
    <cfRule type="cellIs" dxfId="8592" priority="7850" stopIfTrue="1" operator="equal">
      <formula>"A / B &amp; D Remand"</formula>
    </cfRule>
    <cfRule type="cellIs" dxfId="8591" priority="7851" stopIfTrue="1" operator="equal">
      <formula>"C Remand "</formula>
    </cfRule>
  </conditionalFormatting>
  <conditionalFormatting sqref="G52 G64 G71:G72 G58:G60 G66 G54:G55">
    <cfRule type="cellIs" dxfId="8590" priority="7849" stopIfTrue="1" operator="equal">
      <formula>"Protection"</formula>
    </cfRule>
  </conditionalFormatting>
  <conditionalFormatting sqref="G53">
    <cfRule type="cellIs" dxfId="8589" priority="7500" stopIfTrue="1" operator="equal">
      <formula>"D"</formula>
    </cfRule>
    <cfRule type="cellIs" dxfId="8588" priority="7501" stopIfTrue="1" operator="equal">
      <formula>"E/DSL/LH"</formula>
    </cfRule>
    <cfRule type="cellIs" priority="7502" stopIfTrue="1" operator="equal">
      <formula>"E Kids"</formula>
    </cfRule>
    <cfRule type="cellIs" dxfId="8587" priority="7503" stopIfTrue="1" operator="equal">
      <formula>"KIDS"</formula>
    </cfRule>
    <cfRule type="cellIs" dxfId="8586" priority="7504" stopIfTrue="1" operator="equal">
      <formula>"C"</formula>
    </cfRule>
    <cfRule type="cellIs" dxfId="8585" priority="7505" stopIfTrue="1" operator="equal">
      <formula>"B"</formula>
    </cfRule>
    <cfRule type="cellIs" dxfId="8584" priority="7506" stopIfTrue="1" operator="equal">
      <formula>"A"</formula>
    </cfRule>
  </conditionalFormatting>
  <conditionalFormatting sqref="G56">
    <cfRule type="cellIs" dxfId="8583" priority="7658" stopIfTrue="1" operator="equal">
      <formula>"A / B &amp; D Remand"</formula>
    </cfRule>
    <cfRule type="cellIs" dxfId="8582" priority="7659" stopIfTrue="1" operator="equal">
      <formula>"Protection"</formula>
    </cfRule>
    <cfRule type="cellIs" dxfId="8581" priority="7660" stopIfTrue="1" operator="equal">
      <formula>"Convicted"</formula>
    </cfRule>
    <cfRule type="cellIs" dxfId="8580" priority="7661" stopIfTrue="1" operator="equal">
      <formula>"C Remand"</formula>
    </cfRule>
    <cfRule type="cellIs" priority="7662" stopIfTrue="1" operator="equal">
      <formula>"E Kids"</formula>
    </cfRule>
    <cfRule type="cellIs" dxfId="8579" priority="7663" stopIfTrue="1" operator="equal">
      <formula>"Kids"</formula>
    </cfRule>
    <cfRule type="cellIs" dxfId="8578" priority="7664" stopIfTrue="1" operator="equal">
      <formula>"Convicted"</formula>
    </cfRule>
    <cfRule type="cellIs" dxfId="8577" priority="7665" stopIfTrue="1" operator="equal">
      <formula>"Protection"</formula>
    </cfRule>
    <cfRule type="cellIs" dxfId="8576" priority="7666" stopIfTrue="1" operator="equal">
      <formula>"A / B &amp; D Remand"</formula>
    </cfRule>
    <cfRule type="cellIs" dxfId="8575" priority="7667" stopIfTrue="1" operator="equal">
      <formula>"C Remand "</formula>
    </cfRule>
  </conditionalFormatting>
  <conditionalFormatting sqref="G57:G58">
    <cfRule type="cellIs" dxfId="8574" priority="7486" stopIfTrue="1" operator="equal">
      <formula>"D"</formula>
    </cfRule>
    <cfRule type="cellIs" dxfId="8573" priority="7487" stopIfTrue="1" operator="equal">
      <formula>"E/DSL/LH"</formula>
    </cfRule>
    <cfRule type="cellIs" priority="7488" stopIfTrue="1" operator="equal">
      <formula>"E Kids"</formula>
    </cfRule>
    <cfRule type="cellIs" dxfId="8572" priority="7489" stopIfTrue="1" operator="equal">
      <formula>"KIDS"</formula>
    </cfRule>
    <cfRule type="cellIs" dxfId="8571" priority="7490" stopIfTrue="1" operator="equal">
      <formula>"C"</formula>
    </cfRule>
    <cfRule type="cellIs" dxfId="8570" priority="7491" stopIfTrue="1" operator="equal">
      <formula>"B"</formula>
    </cfRule>
    <cfRule type="cellIs" dxfId="8569" priority="7492" stopIfTrue="1" operator="equal">
      <formula>"A"</formula>
    </cfRule>
  </conditionalFormatting>
  <conditionalFormatting sqref="G60">
    <cfRule type="cellIs" dxfId="8568" priority="7852" stopIfTrue="1" operator="equal">
      <formula>"Convicted"</formula>
    </cfRule>
    <cfRule type="cellIs" dxfId="8567" priority="7853" stopIfTrue="1" operator="equal">
      <formula>"C Remand"</formula>
    </cfRule>
    <cfRule type="cellIs" priority="7854" stopIfTrue="1" operator="equal">
      <formula>"E Kids"</formula>
    </cfRule>
    <cfRule type="cellIs" dxfId="8566" priority="7855" stopIfTrue="1" operator="equal">
      <formula>"Kids"</formula>
    </cfRule>
    <cfRule type="cellIs" dxfId="8565" priority="7856" stopIfTrue="1" operator="equal">
      <formula>"Convicted"</formula>
    </cfRule>
    <cfRule type="cellIs" dxfId="8564" priority="7858" stopIfTrue="1" operator="equal">
      <formula>"A / B &amp; D Remand"</formula>
    </cfRule>
    <cfRule type="cellIs" dxfId="8563" priority="7859" stopIfTrue="1" operator="equal">
      <formula>"C Remand "</formula>
    </cfRule>
  </conditionalFormatting>
  <conditionalFormatting sqref="G60:G61 G68">
    <cfRule type="cellIs" dxfId="8562" priority="7857" stopIfTrue="1" operator="equal">
      <formula>"Protection"</formula>
    </cfRule>
  </conditionalFormatting>
  <conditionalFormatting sqref="G61 G68">
    <cfRule type="cellIs" dxfId="8561" priority="7860" stopIfTrue="1" operator="equal">
      <formula>"Convicted"</formula>
    </cfRule>
    <cfRule type="cellIs" dxfId="8560" priority="7861" stopIfTrue="1" operator="equal">
      <formula>"C Remand"</formula>
    </cfRule>
    <cfRule type="cellIs" priority="7862" stopIfTrue="1" operator="equal">
      <formula>"E Kids"</formula>
    </cfRule>
    <cfRule type="cellIs" dxfId="8559" priority="7863" stopIfTrue="1" operator="equal">
      <formula>"Kids"</formula>
    </cfRule>
    <cfRule type="cellIs" dxfId="8558" priority="7864" stopIfTrue="1" operator="equal">
      <formula>"Convicted"</formula>
    </cfRule>
    <cfRule type="cellIs" dxfId="8557" priority="7866" stopIfTrue="1" operator="equal">
      <formula>"A / B &amp; D Remand"</formula>
    </cfRule>
    <cfRule type="cellIs" dxfId="8556" priority="7867" stopIfTrue="1" operator="equal">
      <formula>"C Remand "</formula>
    </cfRule>
  </conditionalFormatting>
  <conditionalFormatting sqref="G61:G62 G68:G69">
    <cfRule type="cellIs" dxfId="8555" priority="7865" stopIfTrue="1" operator="equal">
      <formula>"Protection"</formula>
    </cfRule>
  </conditionalFormatting>
  <conditionalFormatting sqref="G62 G69">
    <cfRule type="cellIs" dxfId="8554" priority="7868" stopIfTrue="1" operator="equal">
      <formula>"Convicted"</formula>
    </cfRule>
    <cfRule type="cellIs" dxfId="8553" priority="7869" stopIfTrue="1" operator="equal">
      <formula>"C Remand"</formula>
    </cfRule>
    <cfRule type="cellIs" priority="7870" stopIfTrue="1" operator="equal">
      <formula>"E Kids"</formula>
    </cfRule>
    <cfRule type="cellIs" dxfId="8552" priority="7871" stopIfTrue="1" operator="equal">
      <formula>"Kids"</formula>
    </cfRule>
    <cfRule type="cellIs" dxfId="8551" priority="7872" stopIfTrue="1" operator="equal">
      <formula>"Convicted"</formula>
    </cfRule>
    <cfRule type="cellIs" dxfId="8550" priority="7874" stopIfTrue="1" operator="equal">
      <formula>"A / B &amp; D Remand"</formula>
    </cfRule>
    <cfRule type="cellIs" dxfId="8549" priority="7875" stopIfTrue="1" operator="equal">
      <formula>"C Remand "</formula>
    </cfRule>
  </conditionalFormatting>
  <conditionalFormatting sqref="G62 G69:G70">
    <cfRule type="cellIs" dxfId="8548" priority="7873" stopIfTrue="1" operator="equal">
      <formula>"Protection"</formula>
    </cfRule>
  </conditionalFormatting>
  <conditionalFormatting sqref="G63">
    <cfRule type="cellIs" dxfId="8547" priority="7648" stopIfTrue="1" operator="equal">
      <formula>"A / B &amp; D Remand"</formula>
    </cfRule>
    <cfRule type="cellIs" dxfId="8546" priority="7649" stopIfTrue="1" operator="equal">
      <formula>"Protection"</formula>
    </cfRule>
    <cfRule type="cellIs" dxfId="8545" priority="7650" stopIfTrue="1" operator="equal">
      <formula>"Convicted"</formula>
    </cfRule>
    <cfRule type="cellIs" dxfId="8544" priority="7651" stopIfTrue="1" operator="equal">
      <formula>"C Remand"</formula>
    </cfRule>
    <cfRule type="cellIs" priority="7652" stopIfTrue="1" operator="equal">
      <formula>"E Kids"</formula>
    </cfRule>
    <cfRule type="cellIs" dxfId="8543" priority="7653" stopIfTrue="1" operator="equal">
      <formula>"Kids"</formula>
    </cfRule>
    <cfRule type="cellIs" dxfId="8542" priority="7654" stopIfTrue="1" operator="equal">
      <formula>"Convicted"</formula>
    </cfRule>
    <cfRule type="cellIs" dxfId="8541" priority="7655" stopIfTrue="1" operator="equal">
      <formula>"Protection"</formula>
    </cfRule>
    <cfRule type="cellIs" dxfId="8540" priority="7656" stopIfTrue="1" operator="equal">
      <formula>"A / B &amp; D Remand"</formula>
    </cfRule>
    <cfRule type="cellIs" dxfId="8539" priority="7657" stopIfTrue="1" operator="equal">
      <formula>"C Remand "</formula>
    </cfRule>
  </conditionalFormatting>
  <conditionalFormatting sqref="G65">
    <cfRule type="cellIs" priority="7582" stopIfTrue="1" operator="equal">
      <formula>"E Kids"</formula>
    </cfRule>
    <cfRule type="cellIs" dxfId="8538" priority="7583" stopIfTrue="1" operator="equal">
      <formula>"Kids"</formula>
    </cfRule>
    <cfRule type="cellIs" dxfId="8537" priority="7584" stopIfTrue="1" operator="equal">
      <formula>"Convicted"</formula>
    </cfRule>
    <cfRule type="cellIs" dxfId="8536" priority="7585" stopIfTrue="1" operator="equal">
      <formula>"Protection"</formula>
    </cfRule>
    <cfRule type="cellIs" dxfId="8535" priority="7586" stopIfTrue="1" operator="equal">
      <formula>"A / B &amp; D Remand"</formula>
    </cfRule>
    <cfRule type="cellIs" dxfId="8534" priority="7587" stopIfTrue="1" operator="equal">
      <formula>"C Remand "</formula>
    </cfRule>
  </conditionalFormatting>
  <conditionalFormatting sqref="G67">
    <cfRule type="cellIs" dxfId="8533" priority="7638" stopIfTrue="1" operator="equal">
      <formula>"A / B &amp; D Remand"</formula>
    </cfRule>
    <cfRule type="cellIs" dxfId="8532" priority="7639" stopIfTrue="1" operator="equal">
      <formula>"Protection"</formula>
    </cfRule>
    <cfRule type="cellIs" dxfId="8531" priority="7640" stopIfTrue="1" operator="equal">
      <formula>"Convicted"</formula>
    </cfRule>
    <cfRule type="cellIs" dxfId="8530" priority="7641" stopIfTrue="1" operator="equal">
      <formula>"C Remand"</formula>
    </cfRule>
    <cfRule type="cellIs" priority="7642" stopIfTrue="1" operator="equal">
      <formula>"E Kids"</formula>
    </cfRule>
    <cfRule type="cellIs" dxfId="8529" priority="7643" stopIfTrue="1" operator="equal">
      <formula>"Kids"</formula>
    </cfRule>
    <cfRule type="cellIs" dxfId="8528" priority="7644" stopIfTrue="1" operator="equal">
      <formula>"Convicted"</formula>
    </cfRule>
    <cfRule type="cellIs" dxfId="8527" priority="7645" stopIfTrue="1" operator="equal">
      <formula>"Protection"</formula>
    </cfRule>
    <cfRule type="cellIs" dxfId="8526" priority="7646" stopIfTrue="1" operator="equal">
      <formula>"A / B &amp; D Remand"</formula>
    </cfRule>
    <cfRule type="cellIs" dxfId="8525" priority="7647" stopIfTrue="1" operator="equal">
      <formula>"C Remand "</formula>
    </cfRule>
  </conditionalFormatting>
  <conditionalFormatting sqref="G70">
    <cfRule type="cellIs" dxfId="8524" priority="7876" stopIfTrue="1" operator="equal">
      <formula>"Convicted"</formula>
    </cfRule>
    <cfRule type="cellIs" dxfId="8523" priority="7877" stopIfTrue="1" operator="equal">
      <formula>"C Remand"</formula>
    </cfRule>
    <cfRule type="cellIs" priority="7878" stopIfTrue="1" operator="equal">
      <formula>"E Kids"</formula>
    </cfRule>
    <cfRule type="cellIs" dxfId="8522" priority="7879" stopIfTrue="1" operator="equal">
      <formula>"Kids"</formula>
    </cfRule>
    <cfRule type="cellIs" dxfId="8521" priority="7880" stopIfTrue="1" operator="equal">
      <formula>"Convicted"</formula>
    </cfRule>
    <cfRule type="cellIs" dxfId="8520" priority="7881" stopIfTrue="1" operator="equal">
      <formula>"Protection"</formula>
    </cfRule>
    <cfRule type="cellIs" dxfId="8519" priority="7882" stopIfTrue="1" operator="equal">
      <formula>"A / B &amp; D Remand"</formula>
    </cfRule>
    <cfRule type="cellIs" dxfId="8518" priority="7883" stopIfTrue="1" operator="equal">
      <formula>"C Remand "</formula>
    </cfRule>
  </conditionalFormatting>
  <conditionalFormatting sqref="G75">
    <cfRule type="cellIs" dxfId="8517" priority="21571" stopIfTrue="1" operator="equal">
      <formula>"Protection"</formula>
    </cfRule>
    <cfRule type="cellIs" dxfId="8516" priority="21752" stopIfTrue="1" operator="equal">
      <formula>"A / B &amp; D Remand"</formula>
    </cfRule>
    <cfRule type="cellIs" dxfId="8515" priority="21753" stopIfTrue="1" operator="equal">
      <formula>"C Remand "</formula>
    </cfRule>
    <cfRule type="cellIs" dxfId="8514" priority="21754" stopIfTrue="1" operator="equal">
      <formula>"Convicted"</formula>
    </cfRule>
    <cfRule type="cellIs" dxfId="8513" priority="21755" stopIfTrue="1" operator="equal">
      <formula>"A / B &amp; D Remand"</formula>
    </cfRule>
    <cfRule type="cellIs" dxfId="8512" priority="21756" stopIfTrue="1" operator="equal">
      <formula>"Protection"</formula>
    </cfRule>
    <cfRule type="cellIs" dxfId="8511" priority="21758" stopIfTrue="1" operator="equal">
      <formula>"C Remand"</formula>
    </cfRule>
  </conditionalFormatting>
  <conditionalFormatting sqref="G75:G76">
    <cfRule type="cellIs" dxfId="8510" priority="21757" stopIfTrue="1" operator="equal">
      <formula>"Convicted"</formula>
    </cfRule>
  </conditionalFormatting>
  <conditionalFormatting sqref="G76">
    <cfRule type="cellIs" dxfId="8509" priority="21759" stopIfTrue="1" operator="equal">
      <formula>"Protection"</formula>
    </cfRule>
    <cfRule type="cellIs" dxfId="8508" priority="21760" stopIfTrue="1" operator="equal">
      <formula>"A / B &amp; D Remand"</formula>
    </cfRule>
    <cfRule type="cellIs" dxfId="8507" priority="21761" stopIfTrue="1" operator="equal">
      <formula>"C Remand "</formula>
    </cfRule>
    <cfRule type="cellIs" dxfId="8506" priority="21762" stopIfTrue="1" operator="equal">
      <formula>"Convicted"</formula>
    </cfRule>
    <cfRule type="cellIs" dxfId="8505" priority="21763" stopIfTrue="1" operator="equal">
      <formula>"A / B &amp; D Remand"</formula>
    </cfRule>
    <cfRule type="cellIs" dxfId="8504" priority="21764" stopIfTrue="1" operator="equal">
      <formula>"Protection"</formula>
    </cfRule>
    <cfRule type="cellIs" dxfId="8503" priority="21765" stopIfTrue="1" operator="equal">
      <formula>"Convicted"</formula>
    </cfRule>
    <cfRule type="cellIs" dxfId="8502" priority="21766" stopIfTrue="1" operator="equal">
      <formula>"C Remand"</formula>
    </cfRule>
  </conditionalFormatting>
  <conditionalFormatting sqref="G77">
    <cfRule type="cellIs" dxfId="8501" priority="7172" stopIfTrue="1" operator="equal">
      <formula>"A / B &amp; D Remand"</formula>
    </cfRule>
    <cfRule type="cellIs" dxfId="8500" priority="7173" stopIfTrue="1" operator="equal">
      <formula>"Protection"</formula>
    </cfRule>
    <cfRule type="cellIs" dxfId="8499" priority="7174" stopIfTrue="1" operator="equal">
      <formula>"Convicted"</formula>
    </cfRule>
    <cfRule type="cellIs" dxfId="8498" priority="7175" stopIfTrue="1" operator="equal">
      <formula>"C Remand"</formula>
    </cfRule>
    <cfRule type="cellIs" dxfId="8497" priority="7176" stopIfTrue="1" operator="equal">
      <formula>"Convicted"</formula>
    </cfRule>
    <cfRule type="cellIs" dxfId="8496" priority="7179" stopIfTrue="1" operator="equal">
      <formula>"Convicted"</formula>
    </cfRule>
    <cfRule type="cellIs" dxfId="8495" priority="7180" stopIfTrue="1" operator="equal">
      <formula>"Protection"</formula>
    </cfRule>
    <cfRule type="cellIs" dxfId="8494" priority="7182" stopIfTrue="1" operator="equal">
      <formula>"C Remand "</formula>
    </cfRule>
  </conditionalFormatting>
  <conditionalFormatting sqref="G77:G78 I78:J78">
    <cfRule type="cellIs" dxfId="8493" priority="7181" stopIfTrue="1" operator="equal">
      <formula>"A / B &amp; D Remand"</formula>
    </cfRule>
  </conditionalFormatting>
  <conditionalFormatting sqref="G78 I78:J78">
    <cfRule type="cellIs" dxfId="8492" priority="7183" stopIfTrue="1" operator="equal">
      <formula>"Protection"</formula>
    </cfRule>
    <cfRule type="cellIs" dxfId="8491" priority="7184" stopIfTrue="1" operator="equal">
      <formula>"Convicted"</formula>
    </cfRule>
    <cfRule type="cellIs" dxfId="8490" priority="7185" stopIfTrue="1" operator="equal">
      <formula>"C Remand"</formula>
    </cfRule>
    <cfRule type="cellIs" dxfId="8489" priority="7186" stopIfTrue="1" operator="equal">
      <formula>"Convicted"</formula>
    </cfRule>
    <cfRule type="cellIs" priority="7187" stopIfTrue="1" operator="equal">
      <formula>"E Kids"</formula>
    </cfRule>
    <cfRule type="cellIs" dxfId="8488" priority="7191" stopIfTrue="1" operator="equal">
      <formula>"A / B &amp; D Remand"</formula>
    </cfRule>
    <cfRule type="cellIs" dxfId="8487" priority="7192" stopIfTrue="1" operator="equal">
      <formula>"C Remand "</formula>
    </cfRule>
  </conditionalFormatting>
  <conditionalFormatting sqref="G79 M79 E86 I79:J79">
    <cfRule type="cellIs" dxfId="8486" priority="7233" stopIfTrue="1" operator="equal">
      <formula>"A / B &amp; D Remand"</formula>
    </cfRule>
  </conditionalFormatting>
  <conditionalFormatting sqref="G79 M79 E88 D89:F90 H89:H90 E95 D96:F97 H96:H97 E102 I79:J79">
    <cfRule type="cellIs" priority="7238" stopIfTrue="1" operator="equal">
      <formula>"E Kids"</formula>
    </cfRule>
  </conditionalFormatting>
  <conditionalFormatting sqref="G79 M79 I79:J79">
    <cfRule type="cellIs" dxfId="8485" priority="7235" stopIfTrue="1" operator="equal">
      <formula>"Protection"</formula>
    </cfRule>
    <cfRule type="cellIs" dxfId="8484" priority="7236" stopIfTrue="1" operator="equal">
      <formula>"Convicted"</formula>
    </cfRule>
    <cfRule type="cellIs" dxfId="8483" priority="7237" stopIfTrue="1" operator="equal">
      <formula>"C Remand"</formula>
    </cfRule>
    <cfRule type="cellIs" dxfId="8482" priority="7239" stopIfTrue="1" operator="equal">
      <formula>"Kids"</formula>
    </cfRule>
    <cfRule type="cellIs" dxfId="8481" priority="7240" stopIfTrue="1" operator="equal">
      <formula>"Convicted"</formula>
    </cfRule>
    <cfRule type="cellIs" dxfId="8480" priority="7242" stopIfTrue="1" operator="equal">
      <formula>"A / B &amp; D Remand"</formula>
    </cfRule>
    <cfRule type="cellIs" dxfId="8479" priority="7243" stopIfTrue="1" operator="equal">
      <formula>"C Remand "</formula>
    </cfRule>
  </conditionalFormatting>
  <conditionalFormatting sqref="G79 M79 I79:J79">
    <cfRule type="cellIs" dxfId="8478" priority="7241" stopIfTrue="1" operator="equal">
      <formula>"Protection"</formula>
    </cfRule>
  </conditionalFormatting>
  <conditionalFormatting sqref="G86:G90 G92 G96:G100 G102 G94 G82:G83">
    <cfRule type="cellIs" dxfId="8477" priority="7316" stopIfTrue="1" operator="equal">
      <formula>"A / B &amp; D Remand"</formula>
    </cfRule>
  </conditionalFormatting>
  <conditionalFormatting sqref="G92 G99:G100 G86:G87 G94 G82:G83">
    <cfRule type="cellIs" dxfId="8476" priority="7317" stopIfTrue="1" operator="equal">
      <formula>"Protection"</formula>
    </cfRule>
    <cfRule type="cellIs" dxfId="8475" priority="7318" stopIfTrue="1" operator="equal">
      <formula>"Convicted"</formula>
    </cfRule>
    <cfRule type="cellIs" dxfId="8474" priority="7319" stopIfTrue="1" operator="equal">
      <formula>"C Remand"</formula>
    </cfRule>
    <cfRule type="cellIs" priority="7320" stopIfTrue="1" operator="equal">
      <formula>"E Kids"</formula>
    </cfRule>
    <cfRule type="cellIs" dxfId="8473" priority="7321" stopIfTrue="1" operator="equal">
      <formula>"Kids"</formula>
    </cfRule>
    <cfRule type="cellIs" dxfId="8472" priority="7322" stopIfTrue="1" operator="equal">
      <formula>"Convicted"</formula>
    </cfRule>
    <cfRule type="cellIs" dxfId="8471" priority="7324" stopIfTrue="1" operator="equal">
      <formula>"A / B &amp; D Remand"</formula>
    </cfRule>
    <cfRule type="cellIs" dxfId="8470" priority="7325" stopIfTrue="1" operator="equal">
      <formula>"C Remand "</formula>
    </cfRule>
  </conditionalFormatting>
  <conditionalFormatting sqref="G92 G99:G100 G86:G88 G102 G94 G82:G83">
    <cfRule type="cellIs" dxfId="8469" priority="7323" stopIfTrue="1" operator="equal">
      <formula>"Protection"</formula>
    </cfRule>
  </conditionalFormatting>
  <conditionalFormatting sqref="G84">
    <cfRule type="cellIs" dxfId="8468" priority="7132" stopIfTrue="1" operator="equal">
      <formula>"A / B &amp; D Remand"</formula>
    </cfRule>
    <cfRule type="cellIs" dxfId="8467" priority="7133" stopIfTrue="1" operator="equal">
      <formula>"Protection"</formula>
    </cfRule>
    <cfRule type="cellIs" dxfId="8466" priority="7134" stopIfTrue="1" operator="equal">
      <formula>"Convicted"</formula>
    </cfRule>
    <cfRule type="cellIs" dxfId="8465" priority="7135" stopIfTrue="1" operator="equal">
      <formula>"C Remand"</formula>
    </cfRule>
    <cfRule type="cellIs" priority="7136" stopIfTrue="1" operator="equal">
      <formula>"E Kids"</formula>
    </cfRule>
    <cfRule type="cellIs" dxfId="8464" priority="7137" stopIfTrue="1" operator="equal">
      <formula>"Kids"</formula>
    </cfRule>
    <cfRule type="cellIs" dxfId="8463" priority="7138" stopIfTrue="1" operator="equal">
      <formula>"Convicted"</formula>
    </cfRule>
    <cfRule type="cellIs" dxfId="8462" priority="7139" stopIfTrue="1" operator="equal">
      <formula>"Protection"</formula>
    </cfRule>
    <cfRule type="cellIs" dxfId="8461" priority="7140" stopIfTrue="1" operator="equal">
      <formula>"A / B &amp; D Remand"</formula>
    </cfRule>
    <cfRule type="cellIs" dxfId="8460" priority="7141" stopIfTrue="1" operator="equal">
      <formula>"C Remand "</formula>
    </cfRule>
  </conditionalFormatting>
  <conditionalFormatting sqref="G85:G86">
    <cfRule type="cellIs" dxfId="8459" priority="6960" stopIfTrue="1" operator="equal">
      <formula>"D"</formula>
    </cfRule>
    <cfRule type="cellIs" dxfId="8458" priority="6961" stopIfTrue="1" operator="equal">
      <formula>"E/DSL/LH"</formula>
    </cfRule>
    <cfRule type="cellIs" priority="6962" stopIfTrue="1" operator="equal">
      <formula>"E Kids"</formula>
    </cfRule>
    <cfRule type="cellIs" dxfId="8457" priority="6963" stopIfTrue="1" operator="equal">
      <formula>"KIDS"</formula>
    </cfRule>
    <cfRule type="cellIs" dxfId="8456" priority="6964" stopIfTrue="1" operator="equal">
      <formula>"C"</formula>
    </cfRule>
    <cfRule type="cellIs" dxfId="8455" priority="6965" stopIfTrue="1" operator="equal">
      <formula>"B"</formula>
    </cfRule>
    <cfRule type="cellIs" dxfId="8454" priority="6966" stopIfTrue="1" operator="equal">
      <formula>"A"</formula>
    </cfRule>
  </conditionalFormatting>
  <conditionalFormatting sqref="G88 G102">
    <cfRule type="cellIs" dxfId="8453" priority="7326" stopIfTrue="1" operator="equal">
      <formula>"Convicted"</formula>
    </cfRule>
    <cfRule type="cellIs" dxfId="8452" priority="7327" stopIfTrue="1" operator="equal">
      <formula>"C Remand"</formula>
    </cfRule>
    <cfRule type="cellIs" priority="7328" stopIfTrue="1" operator="equal">
      <formula>"E Kids"</formula>
    </cfRule>
    <cfRule type="cellIs" dxfId="8451" priority="7329" stopIfTrue="1" operator="equal">
      <formula>"Kids"</formula>
    </cfRule>
    <cfRule type="cellIs" dxfId="8450" priority="7330" stopIfTrue="1" operator="equal">
      <formula>"Convicted"</formula>
    </cfRule>
    <cfRule type="cellIs" dxfId="8449" priority="7332" stopIfTrue="1" operator="equal">
      <formula>"A / B &amp; D Remand"</formula>
    </cfRule>
    <cfRule type="cellIs" dxfId="8448" priority="7333" stopIfTrue="1" operator="equal">
      <formula>"C Remand "</formula>
    </cfRule>
  </conditionalFormatting>
  <conditionalFormatting sqref="G88:G89 G96 G102">
    <cfRule type="cellIs" dxfId="8447" priority="7331" stopIfTrue="1" operator="equal">
      <formula>"Protection"</formula>
    </cfRule>
  </conditionalFormatting>
  <conditionalFormatting sqref="G89 G96">
    <cfRule type="cellIs" dxfId="8446" priority="7334" stopIfTrue="1" operator="equal">
      <formula>"Convicted"</formula>
    </cfRule>
    <cfRule type="cellIs" dxfId="8445" priority="7335" stopIfTrue="1" operator="equal">
      <formula>"C Remand"</formula>
    </cfRule>
    <cfRule type="cellIs" priority="7336" stopIfTrue="1" operator="equal">
      <formula>"E Kids"</formula>
    </cfRule>
    <cfRule type="cellIs" dxfId="8444" priority="7337" stopIfTrue="1" operator="equal">
      <formula>"Kids"</formula>
    </cfRule>
    <cfRule type="cellIs" dxfId="8443" priority="7338" stopIfTrue="1" operator="equal">
      <formula>"Convicted"</formula>
    </cfRule>
    <cfRule type="cellIs" dxfId="8442" priority="7340" stopIfTrue="1" operator="equal">
      <formula>"A / B &amp; D Remand"</formula>
    </cfRule>
    <cfRule type="cellIs" dxfId="8441" priority="7341" stopIfTrue="1" operator="equal">
      <formula>"C Remand "</formula>
    </cfRule>
  </conditionalFormatting>
  <conditionalFormatting sqref="G89:G90 G96:G97">
    <cfRule type="cellIs" dxfId="8440" priority="7339" stopIfTrue="1" operator="equal">
      <formula>"Protection"</formula>
    </cfRule>
  </conditionalFormatting>
  <conditionalFormatting sqref="G90 G97">
    <cfRule type="cellIs" dxfId="8439" priority="7342" stopIfTrue="1" operator="equal">
      <formula>"Convicted"</formula>
    </cfRule>
    <cfRule type="cellIs" dxfId="8438" priority="7343" stopIfTrue="1" operator="equal">
      <formula>"C Remand"</formula>
    </cfRule>
    <cfRule type="cellIs" priority="7344" stopIfTrue="1" operator="equal">
      <formula>"E Kids"</formula>
    </cfRule>
    <cfRule type="cellIs" dxfId="8437" priority="7345" stopIfTrue="1" operator="equal">
      <formula>"Kids"</formula>
    </cfRule>
    <cfRule type="cellIs" dxfId="8436" priority="7346" stopIfTrue="1" operator="equal">
      <formula>"Convicted"</formula>
    </cfRule>
    <cfRule type="cellIs" dxfId="8435" priority="7348" stopIfTrue="1" operator="equal">
      <formula>"A / B &amp; D Remand"</formula>
    </cfRule>
    <cfRule type="cellIs" dxfId="8434" priority="7349" stopIfTrue="1" operator="equal">
      <formula>"C Remand "</formula>
    </cfRule>
  </conditionalFormatting>
  <conditionalFormatting sqref="G90 G97:G98">
    <cfRule type="cellIs" dxfId="8433" priority="7347" stopIfTrue="1" operator="equal">
      <formula>"Protection"</formula>
    </cfRule>
  </conditionalFormatting>
  <conditionalFormatting sqref="G91">
    <cfRule type="cellIs" dxfId="8432" priority="7122" stopIfTrue="1" operator="equal">
      <formula>"A / B &amp; D Remand"</formula>
    </cfRule>
    <cfRule type="cellIs" dxfId="8431" priority="7123" stopIfTrue="1" operator="equal">
      <formula>"Protection"</formula>
    </cfRule>
    <cfRule type="cellIs" dxfId="8430" priority="7124" stopIfTrue="1" operator="equal">
      <formula>"Convicted"</formula>
    </cfRule>
    <cfRule type="cellIs" dxfId="8429" priority="7125" stopIfTrue="1" operator="equal">
      <formula>"C Remand"</formula>
    </cfRule>
    <cfRule type="cellIs" priority="7126" stopIfTrue="1" operator="equal">
      <formula>"E Kids"</formula>
    </cfRule>
    <cfRule type="cellIs" dxfId="8428" priority="7127" stopIfTrue="1" operator="equal">
      <formula>"Kids"</formula>
    </cfRule>
    <cfRule type="cellIs" dxfId="8427" priority="7128" stopIfTrue="1" operator="equal">
      <formula>"Convicted"</formula>
    </cfRule>
    <cfRule type="cellIs" dxfId="8426" priority="7129" stopIfTrue="1" operator="equal">
      <formula>"Protection"</formula>
    </cfRule>
    <cfRule type="cellIs" dxfId="8425" priority="7130" stopIfTrue="1" operator="equal">
      <formula>"A / B &amp; D Remand"</formula>
    </cfRule>
    <cfRule type="cellIs" dxfId="8424" priority="7131" stopIfTrue="1" operator="equal">
      <formula>"C Remand "</formula>
    </cfRule>
  </conditionalFormatting>
  <conditionalFormatting sqref="G93">
    <cfRule type="cellIs" priority="7056" stopIfTrue="1" operator="equal">
      <formula>"E Kids"</formula>
    </cfRule>
    <cfRule type="cellIs" dxfId="8423" priority="7057" stopIfTrue="1" operator="equal">
      <formula>"Kids"</formula>
    </cfRule>
    <cfRule type="cellIs" dxfId="8422" priority="7058" stopIfTrue="1" operator="equal">
      <formula>"Convicted"</formula>
    </cfRule>
    <cfRule type="cellIs" dxfId="8421" priority="7059" stopIfTrue="1" operator="equal">
      <formula>"Protection"</formula>
    </cfRule>
    <cfRule type="cellIs" dxfId="8420" priority="7060" stopIfTrue="1" operator="equal">
      <formula>"A / B &amp; D Remand"</formula>
    </cfRule>
    <cfRule type="cellIs" dxfId="8419" priority="7061" stopIfTrue="1" operator="equal">
      <formula>"C Remand "</formula>
    </cfRule>
  </conditionalFormatting>
  <conditionalFormatting sqref="G95">
    <cfRule type="cellIs" dxfId="8418" priority="7112" stopIfTrue="1" operator="equal">
      <formula>"A / B &amp; D Remand"</formula>
    </cfRule>
    <cfRule type="cellIs" dxfId="8417" priority="7113" stopIfTrue="1" operator="equal">
      <formula>"Protection"</formula>
    </cfRule>
    <cfRule type="cellIs" dxfId="8416" priority="7114" stopIfTrue="1" operator="equal">
      <formula>"Convicted"</formula>
    </cfRule>
    <cfRule type="cellIs" dxfId="8415" priority="7115" stopIfTrue="1" operator="equal">
      <formula>"C Remand"</formula>
    </cfRule>
    <cfRule type="cellIs" priority="7116" stopIfTrue="1" operator="equal">
      <formula>"E Kids"</formula>
    </cfRule>
    <cfRule type="cellIs" dxfId="8414" priority="7117" stopIfTrue="1" operator="equal">
      <formula>"Kids"</formula>
    </cfRule>
    <cfRule type="cellIs" dxfId="8413" priority="7118" stopIfTrue="1" operator="equal">
      <formula>"Convicted"</formula>
    </cfRule>
    <cfRule type="cellIs" dxfId="8412" priority="7119" stopIfTrue="1" operator="equal">
      <formula>"Protection"</formula>
    </cfRule>
    <cfRule type="cellIs" dxfId="8411" priority="7120" stopIfTrue="1" operator="equal">
      <formula>"A / B &amp; D Remand"</formula>
    </cfRule>
    <cfRule type="cellIs" dxfId="8410" priority="7121" stopIfTrue="1" operator="equal">
      <formula>"C Remand "</formula>
    </cfRule>
  </conditionalFormatting>
  <conditionalFormatting sqref="G98">
    <cfRule type="cellIs" dxfId="8409" priority="7350" stopIfTrue="1" operator="equal">
      <formula>"Convicted"</formula>
    </cfRule>
    <cfRule type="cellIs" dxfId="8408" priority="7351" stopIfTrue="1" operator="equal">
      <formula>"C Remand"</formula>
    </cfRule>
    <cfRule type="cellIs" priority="7352" stopIfTrue="1" operator="equal">
      <formula>"E Kids"</formula>
    </cfRule>
    <cfRule type="cellIs" dxfId="8407" priority="7353" stopIfTrue="1" operator="equal">
      <formula>"Kids"</formula>
    </cfRule>
    <cfRule type="cellIs" dxfId="8406" priority="7354" stopIfTrue="1" operator="equal">
      <formula>"Convicted"</formula>
    </cfRule>
    <cfRule type="cellIs" dxfId="8405" priority="7355" stopIfTrue="1" operator="equal">
      <formula>"Protection"</formula>
    </cfRule>
    <cfRule type="cellIs" dxfId="8404" priority="7356" stopIfTrue="1" operator="equal">
      <formula>"A / B &amp; D Remand"</formula>
    </cfRule>
    <cfRule type="cellIs" dxfId="8403" priority="7357" stopIfTrue="1" operator="equal">
      <formula>"C Remand "</formula>
    </cfRule>
  </conditionalFormatting>
  <conditionalFormatting sqref="G101">
    <cfRule type="cellIs" dxfId="8402" priority="7082" stopIfTrue="1" operator="equal">
      <formula>"A / B &amp; D Remand"</formula>
    </cfRule>
    <cfRule type="cellIs" dxfId="8401" priority="7083" stopIfTrue="1" operator="equal">
      <formula>"Protection"</formula>
    </cfRule>
    <cfRule type="cellIs" dxfId="8400" priority="7084" stopIfTrue="1" operator="equal">
      <formula>"Convicted"</formula>
    </cfRule>
    <cfRule type="cellIs" dxfId="8399" priority="7085" stopIfTrue="1" operator="equal">
      <formula>"C Remand"</formula>
    </cfRule>
    <cfRule type="cellIs" priority="7086" stopIfTrue="1" operator="equal">
      <formula>"E Kids"</formula>
    </cfRule>
    <cfRule type="cellIs" dxfId="8398" priority="7087" stopIfTrue="1" operator="equal">
      <formula>"Kids"</formula>
    </cfRule>
    <cfRule type="cellIs" dxfId="8397" priority="7088" stopIfTrue="1" operator="equal">
      <formula>"Convicted"</formula>
    </cfRule>
    <cfRule type="cellIs" dxfId="8396" priority="7089" stopIfTrue="1" operator="equal">
      <formula>"Protection"</formula>
    </cfRule>
    <cfRule type="cellIs" dxfId="8395" priority="7090" stopIfTrue="1" operator="equal">
      <formula>"A / B &amp; D Remand"</formula>
    </cfRule>
    <cfRule type="cellIs" dxfId="8394" priority="7091" stopIfTrue="1" operator="equal">
      <formula>"C Remand "</formula>
    </cfRule>
  </conditionalFormatting>
  <conditionalFormatting sqref="G103">
    <cfRule type="cellIs" dxfId="8393" priority="22111" stopIfTrue="1" operator="equal">
      <formula>"Kids"</formula>
    </cfRule>
    <cfRule type="cellIs" dxfId="8392" priority="22155" stopIfTrue="1" operator="equal">
      <formula>"Convicted"</formula>
    </cfRule>
    <cfRule type="cellIs" dxfId="8391" priority="22157" stopIfTrue="1" operator="equal">
      <formula>"Protection"</formula>
    </cfRule>
    <cfRule type="cellIs" dxfId="8390" priority="22158" stopIfTrue="1" operator="equal">
      <formula>"A / B &amp; D Remand"</formula>
    </cfRule>
    <cfRule type="cellIs" dxfId="8389" priority="22159" stopIfTrue="1" operator="equal">
      <formula>"C Remand "</formula>
    </cfRule>
    <cfRule type="cellIs" dxfId="8388" priority="22160" stopIfTrue="1" operator="equal">
      <formula>"Convicted"</formula>
    </cfRule>
    <cfRule type="cellIs" dxfId="8387" priority="22161" stopIfTrue="1" operator="equal">
      <formula>"A / B &amp; D Remand"</formula>
    </cfRule>
    <cfRule type="cellIs" dxfId="8386" priority="22162" stopIfTrue="1" operator="equal">
      <formula>"Protection"</formula>
    </cfRule>
    <cfRule type="cellIs" dxfId="8385" priority="22163" stopIfTrue="1" operator="equal">
      <formula>"Convicted"</formula>
    </cfRule>
    <cfRule type="cellIs" dxfId="8384" priority="22164" stopIfTrue="1" operator="equal">
      <formula>"C Remand"</formula>
    </cfRule>
  </conditionalFormatting>
  <conditionalFormatting sqref="G104">
    <cfRule type="cellIs" dxfId="8383" priority="22165" stopIfTrue="1" operator="equal">
      <formula>"Kids"</formula>
    </cfRule>
    <cfRule type="cellIs" dxfId="8382" priority="22166" stopIfTrue="1" operator="equal">
      <formula>"Convicted"</formula>
    </cfRule>
    <cfRule type="cellIs" dxfId="8381" priority="22167" stopIfTrue="1" operator="equal">
      <formula>"Protection"</formula>
    </cfRule>
    <cfRule type="cellIs" dxfId="8380" priority="22168" stopIfTrue="1" operator="equal">
      <formula>"A / B &amp; D Remand"</formula>
    </cfRule>
    <cfRule type="cellIs" dxfId="8379" priority="22169" stopIfTrue="1" operator="equal">
      <formula>"C Remand "</formula>
    </cfRule>
    <cfRule type="cellIs" dxfId="8378" priority="22170" stopIfTrue="1" operator="equal">
      <formula>"Convicted"</formula>
    </cfRule>
    <cfRule type="cellIs" dxfId="8377" priority="22171" stopIfTrue="1" operator="equal">
      <formula>"A / B &amp; D Remand"</formula>
    </cfRule>
    <cfRule type="cellIs" dxfId="8376" priority="22172" stopIfTrue="1" operator="equal">
      <formula>"Protection"</formula>
    </cfRule>
    <cfRule type="cellIs" dxfId="8375" priority="22173" stopIfTrue="1" operator="equal">
      <formula>"Convicted"</formula>
    </cfRule>
    <cfRule type="cellIs" dxfId="8374" priority="22174" stopIfTrue="1" operator="equal">
      <formula>"C Remand"</formula>
    </cfRule>
  </conditionalFormatting>
  <conditionalFormatting sqref="G105">
    <cfRule type="cellIs" dxfId="8373" priority="6646" stopIfTrue="1" operator="equal">
      <formula>"A / B &amp; D Remand"</formula>
    </cfRule>
    <cfRule type="cellIs" dxfId="8372" priority="6647" stopIfTrue="1" operator="equal">
      <formula>"Protection"</formula>
    </cfRule>
    <cfRule type="cellIs" dxfId="8371" priority="6648" stopIfTrue="1" operator="equal">
      <formula>"Convicted"</formula>
    </cfRule>
    <cfRule type="cellIs" dxfId="8370" priority="6649" stopIfTrue="1" operator="equal">
      <formula>"C Remand"</formula>
    </cfRule>
    <cfRule type="cellIs" dxfId="8369" priority="6650" stopIfTrue="1" operator="equal">
      <formula>"Convicted"</formula>
    </cfRule>
    <cfRule type="cellIs" dxfId="8368" priority="6653" stopIfTrue="1" operator="equal">
      <formula>"Convicted"</formula>
    </cfRule>
    <cfRule type="cellIs" dxfId="8367" priority="6654" stopIfTrue="1" operator="equal">
      <formula>"Protection"</formula>
    </cfRule>
    <cfRule type="cellIs" dxfId="8366" priority="6656" stopIfTrue="1" operator="equal">
      <formula>"C Remand "</formula>
    </cfRule>
  </conditionalFormatting>
  <conditionalFormatting sqref="G105:G106 I106:J106">
    <cfRule type="cellIs" dxfId="8365" priority="6655" stopIfTrue="1" operator="equal">
      <formula>"A / B &amp; D Remand"</formula>
    </cfRule>
  </conditionalFormatting>
  <conditionalFormatting sqref="G106 I106:J106">
    <cfRule type="cellIs" dxfId="8364" priority="6657" stopIfTrue="1" operator="equal">
      <formula>"Protection"</formula>
    </cfRule>
    <cfRule type="cellIs" dxfId="8363" priority="6658" stopIfTrue="1" operator="equal">
      <formula>"Convicted"</formula>
    </cfRule>
    <cfRule type="cellIs" dxfId="8362" priority="6659" stopIfTrue="1" operator="equal">
      <formula>"C Remand"</formula>
    </cfRule>
    <cfRule type="cellIs" dxfId="8361" priority="6660" stopIfTrue="1" operator="equal">
      <formula>"Convicted"</formula>
    </cfRule>
    <cfRule type="cellIs" priority="6661" stopIfTrue="1" operator="equal">
      <formula>"E Kids"</formula>
    </cfRule>
    <cfRule type="cellIs" dxfId="8360" priority="6665" stopIfTrue="1" operator="equal">
      <formula>"A / B &amp; D Remand"</formula>
    </cfRule>
    <cfRule type="cellIs" dxfId="8359" priority="6666" stopIfTrue="1" operator="equal">
      <formula>"C Remand "</formula>
    </cfRule>
  </conditionalFormatting>
  <conditionalFormatting sqref="G107 M107 E114 I107:J108">
    <cfRule type="cellIs" dxfId="8358" priority="6707" stopIfTrue="1" operator="equal">
      <formula>"A / B &amp; D Remand"</formula>
    </cfRule>
  </conditionalFormatting>
  <conditionalFormatting sqref="G107 M107 E116 D117:F118 H117:H118 E123 D124:F125 H124:H125 E130 I107:J108">
    <cfRule type="cellIs" priority="6712" stopIfTrue="1" operator="equal">
      <formula>"E Kids"</formula>
    </cfRule>
  </conditionalFormatting>
  <conditionalFormatting sqref="G107 M107 I107:J108">
    <cfRule type="cellIs" dxfId="8357" priority="6709" stopIfTrue="1" operator="equal">
      <formula>"Protection"</formula>
    </cfRule>
    <cfRule type="cellIs" dxfId="8356" priority="6710" stopIfTrue="1" operator="equal">
      <formula>"Convicted"</formula>
    </cfRule>
    <cfRule type="cellIs" dxfId="8355" priority="6711" stopIfTrue="1" operator="equal">
      <formula>"C Remand"</formula>
    </cfRule>
    <cfRule type="cellIs" dxfId="8354" priority="6713" stopIfTrue="1" operator="equal">
      <formula>"Kids"</formula>
    </cfRule>
    <cfRule type="cellIs" dxfId="8353" priority="6714" stopIfTrue="1" operator="equal">
      <formula>"Convicted"</formula>
    </cfRule>
    <cfRule type="cellIs" dxfId="8352" priority="6716" stopIfTrue="1" operator="equal">
      <formula>"A / B &amp; D Remand"</formula>
    </cfRule>
    <cfRule type="cellIs" dxfId="8351" priority="6717" stopIfTrue="1" operator="equal">
      <formula>"C Remand "</formula>
    </cfRule>
  </conditionalFormatting>
  <conditionalFormatting sqref="G107 M107:M109 I107:J108">
    <cfRule type="cellIs" dxfId="8350" priority="6715" stopIfTrue="1" operator="equal">
      <formula>"Protection"</formula>
    </cfRule>
  </conditionalFormatting>
  <conditionalFormatting sqref="G108 G114:G118 G120 G124:G128 G130 G122 G110:G111">
    <cfRule type="cellIs" dxfId="8349" priority="6790" stopIfTrue="1" operator="equal">
      <formula>"A / B &amp; D Remand"</formula>
    </cfRule>
  </conditionalFormatting>
  <conditionalFormatting sqref="G108 G120 G127:G128 G114:G115 G122 G110:G111">
    <cfRule type="cellIs" dxfId="8348" priority="6791" stopIfTrue="1" operator="equal">
      <formula>"Protection"</formula>
    </cfRule>
    <cfRule type="cellIs" dxfId="8347" priority="6792" stopIfTrue="1" operator="equal">
      <formula>"Convicted"</formula>
    </cfRule>
    <cfRule type="cellIs" dxfId="8346" priority="6793" stopIfTrue="1" operator="equal">
      <formula>"C Remand"</formula>
    </cfRule>
    <cfRule type="cellIs" priority="6794" stopIfTrue="1" operator="equal">
      <formula>"E Kids"</formula>
    </cfRule>
    <cfRule type="cellIs" dxfId="8345" priority="6795" stopIfTrue="1" operator="equal">
      <formula>"Kids"</formula>
    </cfRule>
    <cfRule type="cellIs" dxfId="8344" priority="6796" stopIfTrue="1" operator="equal">
      <formula>"Convicted"</formula>
    </cfRule>
    <cfRule type="cellIs" dxfId="8343" priority="6798" stopIfTrue="1" operator="equal">
      <formula>"A / B &amp; D Remand"</formula>
    </cfRule>
    <cfRule type="cellIs" dxfId="8342" priority="6799" stopIfTrue="1" operator="equal">
      <formula>"C Remand "</formula>
    </cfRule>
  </conditionalFormatting>
  <conditionalFormatting sqref="G108 G120 G127:G128 G114:G116 G130 G122 G110:G111">
    <cfRule type="cellIs" dxfId="8341" priority="6797" stopIfTrue="1" operator="equal">
      <formula>"Protection"</formula>
    </cfRule>
  </conditionalFormatting>
  <conditionalFormatting sqref="G109">
    <cfRule type="cellIs" dxfId="8340" priority="6448" stopIfTrue="1" operator="equal">
      <formula>"D"</formula>
    </cfRule>
    <cfRule type="cellIs" dxfId="8339" priority="6449" stopIfTrue="1" operator="equal">
      <formula>"E/DSL/LH"</formula>
    </cfRule>
    <cfRule type="cellIs" priority="6450" stopIfTrue="1" operator="equal">
      <formula>"E Kids"</formula>
    </cfRule>
    <cfRule type="cellIs" dxfId="8338" priority="6451" stopIfTrue="1" operator="equal">
      <formula>"KIDS"</formula>
    </cfRule>
    <cfRule type="cellIs" dxfId="8337" priority="6452" stopIfTrue="1" operator="equal">
      <formula>"C"</formula>
    </cfRule>
    <cfRule type="cellIs" dxfId="8336" priority="6453" stopIfTrue="1" operator="equal">
      <formula>"B"</formula>
    </cfRule>
    <cfRule type="cellIs" dxfId="8335" priority="6454" stopIfTrue="1" operator="equal">
      <formula>"A"</formula>
    </cfRule>
  </conditionalFormatting>
  <conditionalFormatting sqref="G112">
    <cfRule type="cellIs" dxfId="8334" priority="6606" stopIfTrue="1" operator="equal">
      <formula>"A / B &amp; D Remand"</formula>
    </cfRule>
    <cfRule type="cellIs" dxfId="8333" priority="6607" stopIfTrue="1" operator="equal">
      <formula>"Protection"</formula>
    </cfRule>
    <cfRule type="cellIs" dxfId="8332" priority="6608" stopIfTrue="1" operator="equal">
      <formula>"Convicted"</formula>
    </cfRule>
    <cfRule type="cellIs" dxfId="8331" priority="6609" stopIfTrue="1" operator="equal">
      <formula>"C Remand"</formula>
    </cfRule>
    <cfRule type="cellIs" priority="6610" stopIfTrue="1" operator="equal">
      <formula>"E Kids"</formula>
    </cfRule>
    <cfRule type="cellIs" dxfId="8330" priority="6611" stopIfTrue="1" operator="equal">
      <formula>"Kids"</formula>
    </cfRule>
    <cfRule type="cellIs" dxfId="8329" priority="6612" stopIfTrue="1" operator="equal">
      <formula>"Convicted"</formula>
    </cfRule>
    <cfRule type="cellIs" dxfId="8328" priority="6613" stopIfTrue="1" operator="equal">
      <formula>"Protection"</formula>
    </cfRule>
    <cfRule type="cellIs" dxfId="8327" priority="6614" stopIfTrue="1" operator="equal">
      <formula>"A / B &amp; D Remand"</formula>
    </cfRule>
    <cfRule type="cellIs" dxfId="8326" priority="6615" stopIfTrue="1" operator="equal">
      <formula>"C Remand "</formula>
    </cfRule>
  </conditionalFormatting>
  <conditionalFormatting sqref="G113:G114">
    <cfRule type="cellIs" dxfId="8325" priority="6434" stopIfTrue="1" operator="equal">
      <formula>"D"</formula>
    </cfRule>
    <cfRule type="cellIs" dxfId="8324" priority="6435" stopIfTrue="1" operator="equal">
      <formula>"E/DSL/LH"</formula>
    </cfRule>
    <cfRule type="cellIs" priority="6436" stopIfTrue="1" operator="equal">
      <formula>"E Kids"</formula>
    </cfRule>
    <cfRule type="cellIs" dxfId="8323" priority="6437" stopIfTrue="1" operator="equal">
      <formula>"KIDS"</formula>
    </cfRule>
    <cfRule type="cellIs" dxfId="8322" priority="6438" stopIfTrue="1" operator="equal">
      <formula>"C"</formula>
    </cfRule>
    <cfRule type="cellIs" dxfId="8321" priority="6439" stopIfTrue="1" operator="equal">
      <formula>"B"</formula>
    </cfRule>
    <cfRule type="cellIs" dxfId="8320" priority="6440" stopIfTrue="1" operator="equal">
      <formula>"A"</formula>
    </cfRule>
  </conditionalFormatting>
  <conditionalFormatting sqref="G116 G130">
    <cfRule type="cellIs" dxfId="8319" priority="6800" stopIfTrue="1" operator="equal">
      <formula>"Convicted"</formula>
    </cfRule>
    <cfRule type="cellIs" dxfId="8318" priority="6801" stopIfTrue="1" operator="equal">
      <formula>"C Remand"</formula>
    </cfRule>
    <cfRule type="cellIs" priority="6802" stopIfTrue="1" operator="equal">
      <formula>"E Kids"</formula>
    </cfRule>
    <cfRule type="cellIs" dxfId="8317" priority="6803" stopIfTrue="1" operator="equal">
      <formula>"Kids"</formula>
    </cfRule>
    <cfRule type="cellIs" dxfId="8316" priority="6804" stopIfTrue="1" operator="equal">
      <formula>"Convicted"</formula>
    </cfRule>
    <cfRule type="cellIs" dxfId="8315" priority="6806" stopIfTrue="1" operator="equal">
      <formula>"A / B &amp; D Remand"</formula>
    </cfRule>
    <cfRule type="cellIs" dxfId="8314" priority="6807" stopIfTrue="1" operator="equal">
      <formula>"C Remand "</formula>
    </cfRule>
  </conditionalFormatting>
  <conditionalFormatting sqref="G116:G117 G124 G130">
    <cfRule type="cellIs" dxfId="8313" priority="6805" stopIfTrue="1" operator="equal">
      <formula>"Protection"</formula>
    </cfRule>
  </conditionalFormatting>
  <conditionalFormatting sqref="G117 G124">
    <cfRule type="cellIs" dxfId="8312" priority="6808" stopIfTrue="1" operator="equal">
      <formula>"Convicted"</formula>
    </cfRule>
    <cfRule type="cellIs" dxfId="8311" priority="6809" stopIfTrue="1" operator="equal">
      <formula>"C Remand"</formula>
    </cfRule>
    <cfRule type="cellIs" priority="6810" stopIfTrue="1" operator="equal">
      <formula>"E Kids"</formula>
    </cfRule>
    <cfRule type="cellIs" dxfId="8310" priority="6811" stopIfTrue="1" operator="equal">
      <formula>"Kids"</formula>
    </cfRule>
    <cfRule type="cellIs" dxfId="8309" priority="6812" stopIfTrue="1" operator="equal">
      <formula>"Convicted"</formula>
    </cfRule>
    <cfRule type="cellIs" dxfId="8308" priority="6814" stopIfTrue="1" operator="equal">
      <formula>"A / B &amp; D Remand"</formula>
    </cfRule>
    <cfRule type="cellIs" dxfId="8307" priority="6815" stopIfTrue="1" operator="equal">
      <formula>"C Remand "</formula>
    </cfRule>
  </conditionalFormatting>
  <conditionalFormatting sqref="G117:G118 G124:G125">
    <cfRule type="cellIs" dxfId="8306" priority="6813" stopIfTrue="1" operator="equal">
      <formula>"Protection"</formula>
    </cfRule>
  </conditionalFormatting>
  <conditionalFormatting sqref="G118 G125">
    <cfRule type="cellIs" dxfId="8305" priority="6816" stopIfTrue="1" operator="equal">
      <formula>"Convicted"</formula>
    </cfRule>
    <cfRule type="cellIs" dxfId="8304" priority="6817" stopIfTrue="1" operator="equal">
      <formula>"C Remand"</formula>
    </cfRule>
    <cfRule type="cellIs" priority="6818" stopIfTrue="1" operator="equal">
      <formula>"E Kids"</formula>
    </cfRule>
    <cfRule type="cellIs" dxfId="8303" priority="6819" stopIfTrue="1" operator="equal">
      <formula>"Kids"</formula>
    </cfRule>
    <cfRule type="cellIs" dxfId="8302" priority="6820" stopIfTrue="1" operator="equal">
      <formula>"Convicted"</formula>
    </cfRule>
    <cfRule type="cellIs" dxfId="8301" priority="6822" stopIfTrue="1" operator="equal">
      <formula>"A / B &amp; D Remand"</formula>
    </cfRule>
    <cfRule type="cellIs" dxfId="8300" priority="6823" stopIfTrue="1" operator="equal">
      <formula>"C Remand "</formula>
    </cfRule>
  </conditionalFormatting>
  <conditionalFormatting sqref="G118 G125:G126">
    <cfRule type="cellIs" dxfId="8299" priority="6821" stopIfTrue="1" operator="equal">
      <formula>"Protection"</formula>
    </cfRule>
  </conditionalFormatting>
  <conditionalFormatting sqref="G119">
    <cfRule type="cellIs" dxfId="8298" priority="6596" stopIfTrue="1" operator="equal">
      <formula>"A / B &amp; D Remand"</formula>
    </cfRule>
    <cfRule type="cellIs" dxfId="8297" priority="6597" stopIfTrue="1" operator="equal">
      <formula>"Protection"</formula>
    </cfRule>
    <cfRule type="cellIs" dxfId="8296" priority="6598" stopIfTrue="1" operator="equal">
      <formula>"Convicted"</formula>
    </cfRule>
    <cfRule type="cellIs" dxfId="8295" priority="6599" stopIfTrue="1" operator="equal">
      <formula>"C Remand"</formula>
    </cfRule>
    <cfRule type="cellIs" priority="6600" stopIfTrue="1" operator="equal">
      <formula>"E Kids"</formula>
    </cfRule>
    <cfRule type="cellIs" dxfId="8294" priority="6601" stopIfTrue="1" operator="equal">
      <formula>"Kids"</formula>
    </cfRule>
    <cfRule type="cellIs" dxfId="8293" priority="6602" stopIfTrue="1" operator="equal">
      <formula>"Convicted"</formula>
    </cfRule>
    <cfRule type="cellIs" dxfId="8292" priority="6603" stopIfTrue="1" operator="equal">
      <formula>"Protection"</formula>
    </cfRule>
    <cfRule type="cellIs" dxfId="8291" priority="6604" stopIfTrue="1" operator="equal">
      <formula>"A / B &amp; D Remand"</formula>
    </cfRule>
    <cfRule type="cellIs" dxfId="8290" priority="6605" stopIfTrue="1" operator="equal">
      <formula>"C Remand "</formula>
    </cfRule>
  </conditionalFormatting>
  <conditionalFormatting sqref="G121">
    <cfRule type="cellIs" priority="6530" stopIfTrue="1" operator="equal">
      <formula>"E Kids"</formula>
    </cfRule>
    <cfRule type="cellIs" dxfId="8289" priority="6531" stopIfTrue="1" operator="equal">
      <formula>"Kids"</formula>
    </cfRule>
    <cfRule type="cellIs" dxfId="8288" priority="6532" stopIfTrue="1" operator="equal">
      <formula>"Convicted"</formula>
    </cfRule>
    <cfRule type="cellIs" dxfId="8287" priority="6533" stopIfTrue="1" operator="equal">
      <formula>"Protection"</formula>
    </cfRule>
    <cfRule type="cellIs" dxfId="8286" priority="6534" stopIfTrue="1" operator="equal">
      <formula>"A / B &amp; D Remand"</formula>
    </cfRule>
    <cfRule type="cellIs" dxfId="8285" priority="6535" stopIfTrue="1" operator="equal">
      <formula>"C Remand "</formula>
    </cfRule>
  </conditionalFormatting>
  <conditionalFormatting sqref="G123">
    <cfRule type="cellIs" dxfId="8284" priority="6586" stopIfTrue="1" operator="equal">
      <formula>"A / B &amp; D Remand"</formula>
    </cfRule>
    <cfRule type="cellIs" dxfId="8283" priority="6587" stopIfTrue="1" operator="equal">
      <formula>"Protection"</formula>
    </cfRule>
    <cfRule type="cellIs" dxfId="8282" priority="6588" stopIfTrue="1" operator="equal">
      <formula>"Convicted"</formula>
    </cfRule>
    <cfRule type="cellIs" dxfId="8281" priority="6589" stopIfTrue="1" operator="equal">
      <formula>"C Remand"</formula>
    </cfRule>
    <cfRule type="cellIs" priority="6590" stopIfTrue="1" operator="equal">
      <formula>"E Kids"</formula>
    </cfRule>
    <cfRule type="cellIs" dxfId="8280" priority="6591" stopIfTrue="1" operator="equal">
      <formula>"Kids"</formula>
    </cfRule>
    <cfRule type="cellIs" dxfId="8279" priority="6592" stopIfTrue="1" operator="equal">
      <formula>"Convicted"</formula>
    </cfRule>
    <cfRule type="cellIs" dxfId="8278" priority="6593" stopIfTrue="1" operator="equal">
      <formula>"Protection"</formula>
    </cfRule>
    <cfRule type="cellIs" dxfId="8277" priority="6594" stopIfTrue="1" operator="equal">
      <formula>"A / B &amp; D Remand"</formula>
    </cfRule>
    <cfRule type="cellIs" dxfId="8276" priority="6595" stopIfTrue="1" operator="equal">
      <formula>"C Remand "</formula>
    </cfRule>
  </conditionalFormatting>
  <conditionalFormatting sqref="G126">
    <cfRule type="cellIs" dxfId="8275" priority="6824" stopIfTrue="1" operator="equal">
      <formula>"Convicted"</formula>
    </cfRule>
    <cfRule type="cellIs" dxfId="8274" priority="6825" stopIfTrue="1" operator="equal">
      <formula>"C Remand"</formula>
    </cfRule>
    <cfRule type="cellIs" priority="6826" stopIfTrue="1" operator="equal">
      <formula>"E Kids"</formula>
    </cfRule>
    <cfRule type="cellIs" dxfId="8273" priority="6827" stopIfTrue="1" operator="equal">
      <formula>"Kids"</formula>
    </cfRule>
    <cfRule type="cellIs" dxfId="8272" priority="6828" stopIfTrue="1" operator="equal">
      <formula>"Convicted"</formula>
    </cfRule>
    <cfRule type="cellIs" dxfId="8271" priority="6829" stopIfTrue="1" operator="equal">
      <formula>"Protection"</formula>
    </cfRule>
    <cfRule type="cellIs" dxfId="8270" priority="6830" stopIfTrue="1" operator="equal">
      <formula>"A / B &amp; D Remand"</formula>
    </cfRule>
    <cfRule type="cellIs" dxfId="8269" priority="6831" stopIfTrue="1" operator="equal">
      <formula>"C Remand "</formula>
    </cfRule>
  </conditionalFormatting>
  <conditionalFormatting sqref="G129">
    <cfRule type="cellIs" dxfId="8268" priority="6556" stopIfTrue="1" operator="equal">
      <formula>"A / B &amp; D Remand"</formula>
    </cfRule>
    <cfRule type="cellIs" dxfId="8267" priority="6557" stopIfTrue="1" operator="equal">
      <formula>"Protection"</formula>
    </cfRule>
    <cfRule type="cellIs" dxfId="8266" priority="6558" stopIfTrue="1" operator="equal">
      <formula>"Convicted"</formula>
    </cfRule>
    <cfRule type="cellIs" dxfId="8265" priority="6559" stopIfTrue="1" operator="equal">
      <formula>"C Remand"</formula>
    </cfRule>
    <cfRule type="cellIs" priority="6560" stopIfTrue="1" operator="equal">
      <formula>"E Kids"</formula>
    </cfRule>
    <cfRule type="cellIs" dxfId="8264" priority="6561" stopIfTrue="1" operator="equal">
      <formula>"Kids"</formula>
    </cfRule>
    <cfRule type="cellIs" dxfId="8263" priority="6562" stopIfTrue="1" operator="equal">
      <formula>"Convicted"</formula>
    </cfRule>
    <cfRule type="cellIs" dxfId="8262" priority="6563" stopIfTrue="1" operator="equal">
      <formula>"Protection"</formula>
    </cfRule>
    <cfRule type="cellIs" dxfId="8261" priority="6564" stopIfTrue="1" operator="equal">
      <formula>"A / B &amp; D Remand"</formula>
    </cfRule>
    <cfRule type="cellIs" dxfId="8260" priority="6565" stopIfTrue="1" operator="equal">
      <formula>"C Remand "</formula>
    </cfRule>
  </conditionalFormatting>
  <conditionalFormatting sqref="G131 C132">
    <cfRule type="cellIs" dxfId="8259" priority="22887" stopIfTrue="1" operator="equal">
      <formula>"Convicted"</formula>
    </cfRule>
  </conditionalFormatting>
  <conditionalFormatting sqref="G131">
    <cfRule type="cellIs" dxfId="8258" priority="22888" stopIfTrue="1" operator="equal">
      <formula>"Protection"</formula>
    </cfRule>
    <cfRule type="cellIs" dxfId="8257" priority="22889" stopIfTrue="1" operator="equal">
      <formula>"A / B &amp; D Remand"</formula>
    </cfRule>
    <cfRule type="cellIs" dxfId="8256" priority="22890" stopIfTrue="1" operator="equal">
      <formula>"C Remand "</formula>
    </cfRule>
    <cfRule type="cellIs" dxfId="8255" priority="22891" stopIfTrue="1" operator="equal">
      <formula>"Convicted"</formula>
    </cfRule>
    <cfRule type="cellIs" dxfId="8254" priority="22892" stopIfTrue="1" operator="equal">
      <formula>"A / B &amp; D Remand"</formula>
    </cfRule>
    <cfRule type="cellIs" dxfId="8253" priority="22893" stopIfTrue="1" operator="equal">
      <formula>"Protection"</formula>
    </cfRule>
    <cfRule type="cellIs" dxfId="8252" priority="22895" stopIfTrue="1" operator="equal">
      <formula>"C Remand"</formula>
    </cfRule>
  </conditionalFormatting>
  <conditionalFormatting sqref="G131:G132">
    <cfRule type="cellIs" dxfId="8251" priority="22894" stopIfTrue="1" operator="equal">
      <formula>"Convicted"</formula>
    </cfRule>
  </conditionalFormatting>
  <conditionalFormatting sqref="G132">
    <cfRule type="cellIs" dxfId="8250" priority="22896" stopIfTrue="1" operator="equal">
      <formula>"Protection"</formula>
    </cfRule>
    <cfRule type="cellIs" dxfId="8249" priority="22897" stopIfTrue="1" operator="equal">
      <formula>"A / B &amp; D Remand"</formula>
    </cfRule>
    <cfRule type="cellIs" dxfId="8248" priority="22898" stopIfTrue="1" operator="equal">
      <formula>"C Remand "</formula>
    </cfRule>
    <cfRule type="cellIs" dxfId="8247" priority="22899" stopIfTrue="1" operator="equal">
      <formula>"Convicted"</formula>
    </cfRule>
    <cfRule type="cellIs" dxfId="8246" priority="22900" stopIfTrue="1" operator="equal">
      <formula>"A / B &amp; D Remand"</formula>
    </cfRule>
    <cfRule type="cellIs" dxfId="8245" priority="22901" stopIfTrue="1" operator="equal">
      <formula>"Protection"</formula>
    </cfRule>
    <cfRule type="cellIs" dxfId="8244" priority="22902" stopIfTrue="1" operator="equal">
      <formula>"Convicted"</formula>
    </cfRule>
    <cfRule type="cellIs" dxfId="8243" priority="22903" stopIfTrue="1" operator="equal">
      <formula>"C Remand"</formula>
    </cfRule>
  </conditionalFormatting>
  <conditionalFormatting sqref="G133">
    <cfRule type="cellIs" dxfId="8242" priority="6120" stopIfTrue="1" operator="equal">
      <formula>"A / B &amp; D Remand"</formula>
    </cfRule>
    <cfRule type="cellIs" dxfId="8241" priority="6121" stopIfTrue="1" operator="equal">
      <formula>"Protection"</formula>
    </cfRule>
    <cfRule type="cellIs" dxfId="8240" priority="6122" stopIfTrue="1" operator="equal">
      <formula>"Convicted"</formula>
    </cfRule>
    <cfRule type="cellIs" dxfId="8239" priority="6123" stopIfTrue="1" operator="equal">
      <formula>"C Remand"</formula>
    </cfRule>
    <cfRule type="cellIs" dxfId="8238" priority="6124" stopIfTrue="1" operator="equal">
      <formula>"Convicted"</formula>
    </cfRule>
    <cfRule type="cellIs" dxfId="8237" priority="6127" stopIfTrue="1" operator="equal">
      <formula>"Convicted"</formula>
    </cfRule>
    <cfRule type="cellIs" dxfId="8236" priority="6128" stopIfTrue="1" operator="equal">
      <formula>"Protection"</formula>
    </cfRule>
    <cfRule type="cellIs" dxfId="8235" priority="6130" stopIfTrue="1" operator="equal">
      <formula>"C Remand "</formula>
    </cfRule>
  </conditionalFormatting>
  <conditionalFormatting sqref="G133:G134 I134:J134">
    <cfRule type="cellIs" dxfId="8234" priority="6129" stopIfTrue="1" operator="equal">
      <formula>"A / B &amp; D Remand"</formula>
    </cfRule>
  </conditionalFormatting>
  <conditionalFormatting sqref="G134 I134:J134">
    <cfRule type="cellIs" dxfId="8233" priority="6131" stopIfTrue="1" operator="equal">
      <formula>"Protection"</formula>
    </cfRule>
    <cfRule type="cellIs" dxfId="8232" priority="6132" stopIfTrue="1" operator="equal">
      <formula>"Convicted"</formula>
    </cfRule>
    <cfRule type="cellIs" dxfId="8231" priority="6133" stopIfTrue="1" operator="equal">
      <formula>"C Remand"</formula>
    </cfRule>
    <cfRule type="cellIs" dxfId="8230" priority="6134" stopIfTrue="1" operator="equal">
      <formula>"Convicted"</formula>
    </cfRule>
    <cfRule type="cellIs" priority="6135" stopIfTrue="1" operator="equal">
      <formula>"E Kids"</formula>
    </cfRule>
    <cfRule type="cellIs" dxfId="8229" priority="6139" stopIfTrue="1" operator="equal">
      <formula>"A / B &amp; D Remand"</formula>
    </cfRule>
    <cfRule type="cellIs" dxfId="8228" priority="6140" stopIfTrue="1" operator="equal">
      <formula>"C Remand "</formula>
    </cfRule>
  </conditionalFormatting>
  <conditionalFormatting sqref="G135 M135 E142 I135:J136">
    <cfRule type="cellIs" dxfId="8227" priority="6181" stopIfTrue="1" operator="equal">
      <formula>"A / B &amp; D Remand"</formula>
    </cfRule>
  </conditionalFormatting>
  <conditionalFormatting sqref="G135 M135 E144 D145:F146 H145:H146 E151 D152:F153 H152:H153 E158 I135:J136">
    <cfRule type="cellIs" priority="6186" stopIfTrue="1" operator="equal">
      <formula>"E Kids"</formula>
    </cfRule>
  </conditionalFormatting>
  <conditionalFormatting sqref="G135 M135 I135:J136">
    <cfRule type="cellIs" dxfId="8226" priority="6183" stopIfTrue="1" operator="equal">
      <formula>"Protection"</formula>
    </cfRule>
    <cfRule type="cellIs" dxfId="8225" priority="6184" stopIfTrue="1" operator="equal">
      <formula>"Convicted"</formula>
    </cfRule>
    <cfRule type="cellIs" dxfId="8224" priority="6185" stopIfTrue="1" operator="equal">
      <formula>"C Remand"</formula>
    </cfRule>
    <cfRule type="cellIs" dxfId="8223" priority="6187" stopIfTrue="1" operator="equal">
      <formula>"Kids"</formula>
    </cfRule>
    <cfRule type="cellIs" dxfId="8222" priority="6188" stopIfTrue="1" operator="equal">
      <formula>"Convicted"</formula>
    </cfRule>
    <cfRule type="cellIs" dxfId="8221" priority="6190" stopIfTrue="1" operator="equal">
      <formula>"A / B &amp; D Remand"</formula>
    </cfRule>
    <cfRule type="cellIs" dxfId="8220" priority="6191" stopIfTrue="1" operator="equal">
      <formula>"C Remand "</formula>
    </cfRule>
  </conditionalFormatting>
  <conditionalFormatting sqref="G135 M135:M137 I135:J136">
    <cfRule type="cellIs" dxfId="8219" priority="6189" stopIfTrue="1" operator="equal">
      <formula>"Protection"</formula>
    </cfRule>
  </conditionalFormatting>
  <conditionalFormatting sqref="G136 G142:G146 G148 G152:G156 G158 G150 G138:G139">
    <cfRule type="cellIs" dxfId="8218" priority="6264" stopIfTrue="1" operator="equal">
      <formula>"A / B &amp; D Remand"</formula>
    </cfRule>
  </conditionalFormatting>
  <conditionalFormatting sqref="G136 G148 G155:G156 G142:G143 G150 G138:G139">
    <cfRule type="cellIs" dxfId="8217" priority="6265" stopIfTrue="1" operator="equal">
      <formula>"Protection"</formula>
    </cfRule>
    <cfRule type="cellIs" dxfId="8216" priority="6266" stopIfTrue="1" operator="equal">
      <formula>"Convicted"</formula>
    </cfRule>
    <cfRule type="cellIs" dxfId="8215" priority="6267" stopIfTrue="1" operator="equal">
      <formula>"C Remand"</formula>
    </cfRule>
    <cfRule type="cellIs" priority="6268" stopIfTrue="1" operator="equal">
      <formula>"E Kids"</formula>
    </cfRule>
    <cfRule type="cellIs" dxfId="8214" priority="6269" stopIfTrue="1" operator="equal">
      <formula>"Kids"</formula>
    </cfRule>
    <cfRule type="cellIs" dxfId="8213" priority="6270" stopIfTrue="1" operator="equal">
      <formula>"Convicted"</formula>
    </cfRule>
    <cfRule type="cellIs" dxfId="8212" priority="6272" stopIfTrue="1" operator="equal">
      <formula>"A / B &amp; D Remand"</formula>
    </cfRule>
    <cfRule type="cellIs" dxfId="8211" priority="6273" stopIfTrue="1" operator="equal">
      <formula>"C Remand "</formula>
    </cfRule>
  </conditionalFormatting>
  <conditionalFormatting sqref="G136 G148 G155:G156 G142:G144 G158 G150 G138:G139">
    <cfRule type="cellIs" dxfId="8210" priority="6271" stopIfTrue="1" operator="equal">
      <formula>"Protection"</formula>
    </cfRule>
  </conditionalFormatting>
  <conditionalFormatting sqref="G137">
    <cfRule type="cellIs" dxfId="8209" priority="5922" stopIfTrue="1" operator="equal">
      <formula>"D"</formula>
    </cfRule>
    <cfRule type="cellIs" dxfId="8208" priority="5923" stopIfTrue="1" operator="equal">
      <formula>"E/DSL/LH"</formula>
    </cfRule>
    <cfRule type="cellIs" priority="5924" stopIfTrue="1" operator="equal">
      <formula>"E Kids"</formula>
    </cfRule>
    <cfRule type="cellIs" dxfId="8207" priority="5925" stopIfTrue="1" operator="equal">
      <formula>"KIDS"</formula>
    </cfRule>
    <cfRule type="cellIs" dxfId="8206" priority="5926" stopIfTrue="1" operator="equal">
      <formula>"C"</formula>
    </cfRule>
    <cfRule type="cellIs" dxfId="8205" priority="5927" stopIfTrue="1" operator="equal">
      <formula>"B"</formula>
    </cfRule>
    <cfRule type="cellIs" dxfId="8204" priority="5928" stopIfTrue="1" operator="equal">
      <formula>"A"</formula>
    </cfRule>
  </conditionalFormatting>
  <conditionalFormatting sqref="G140">
    <cfRule type="cellIs" dxfId="8203" priority="6080" stopIfTrue="1" operator="equal">
      <formula>"A / B &amp; D Remand"</formula>
    </cfRule>
    <cfRule type="cellIs" dxfId="8202" priority="6081" stopIfTrue="1" operator="equal">
      <formula>"Protection"</formula>
    </cfRule>
    <cfRule type="cellIs" dxfId="8201" priority="6082" stopIfTrue="1" operator="equal">
      <formula>"Convicted"</formula>
    </cfRule>
    <cfRule type="cellIs" dxfId="8200" priority="6083" stopIfTrue="1" operator="equal">
      <formula>"C Remand"</formula>
    </cfRule>
    <cfRule type="cellIs" priority="6084" stopIfTrue="1" operator="equal">
      <formula>"E Kids"</formula>
    </cfRule>
    <cfRule type="cellIs" dxfId="8199" priority="6085" stopIfTrue="1" operator="equal">
      <formula>"Kids"</formula>
    </cfRule>
    <cfRule type="cellIs" dxfId="8198" priority="6086" stopIfTrue="1" operator="equal">
      <formula>"Convicted"</formula>
    </cfRule>
    <cfRule type="cellIs" dxfId="8197" priority="6087" stopIfTrue="1" operator="equal">
      <formula>"Protection"</formula>
    </cfRule>
    <cfRule type="cellIs" dxfId="8196" priority="6088" stopIfTrue="1" operator="equal">
      <formula>"A / B &amp; D Remand"</formula>
    </cfRule>
    <cfRule type="cellIs" dxfId="8195" priority="6089" stopIfTrue="1" operator="equal">
      <formula>"C Remand "</formula>
    </cfRule>
  </conditionalFormatting>
  <conditionalFormatting sqref="G141:G142">
    <cfRule type="cellIs" dxfId="8194" priority="5908" stopIfTrue="1" operator="equal">
      <formula>"D"</formula>
    </cfRule>
    <cfRule type="cellIs" dxfId="8193" priority="5909" stopIfTrue="1" operator="equal">
      <formula>"E/DSL/LH"</formula>
    </cfRule>
    <cfRule type="cellIs" priority="5910" stopIfTrue="1" operator="equal">
      <formula>"E Kids"</formula>
    </cfRule>
    <cfRule type="cellIs" dxfId="8192" priority="5911" stopIfTrue="1" operator="equal">
      <formula>"KIDS"</formula>
    </cfRule>
    <cfRule type="cellIs" dxfId="8191" priority="5912" stopIfTrue="1" operator="equal">
      <formula>"C"</formula>
    </cfRule>
    <cfRule type="cellIs" dxfId="8190" priority="5913" stopIfTrue="1" operator="equal">
      <formula>"B"</formula>
    </cfRule>
    <cfRule type="cellIs" dxfId="8189" priority="5914" stopIfTrue="1" operator="equal">
      <formula>"A"</formula>
    </cfRule>
  </conditionalFormatting>
  <conditionalFormatting sqref="G144 G158">
    <cfRule type="cellIs" dxfId="8188" priority="6274" stopIfTrue="1" operator="equal">
      <formula>"Convicted"</formula>
    </cfRule>
    <cfRule type="cellIs" dxfId="8187" priority="6275" stopIfTrue="1" operator="equal">
      <formula>"C Remand"</formula>
    </cfRule>
    <cfRule type="cellIs" priority="6276" stopIfTrue="1" operator="equal">
      <formula>"E Kids"</formula>
    </cfRule>
    <cfRule type="cellIs" dxfId="8186" priority="6277" stopIfTrue="1" operator="equal">
      <formula>"Kids"</formula>
    </cfRule>
    <cfRule type="cellIs" dxfId="8185" priority="6278" stopIfTrue="1" operator="equal">
      <formula>"Convicted"</formula>
    </cfRule>
    <cfRule type="cellIs" dxfId="8184" priority="6280" stopIfTrue="1" operator="equal">
      <formula>"A / B &amp; D Remand"</formula>
    </cfRule>
    <cfRule type="cellIs" dxfId="8183" priority="6281" stopIfTrue="1" operator="equal">
      <formula>"C Remand "</formula>
    </cfRule>
  </conditionalFormatting>
  <conditionalFormatting sqref="G144:G145 G152 G158">
    <cfRule type="cellIs" dxfId="8182" priority="6279" stopIfTrue="1" operator="equal">
      <formula>"Protection"</formula>
    </cfRule>
  </conditionalFormatting>
  <conditionalFormatting sqref="G145 G152">
    <cfRule type="cellIs" dxfId="8181" priority="6282" stopIfTrue="1" operator="equal">
      <formula>"Convicted"</formula>
    </cfRule>
    <cfRule type="cellIs" dxfId="8180" priority="6283" stopIfTrue="1" operator="equal">
      <formula>"C Remand"</formula>
    </cfRule>
    <cfRule type="cellIs" priority="6284" stopIfTrue="1" operator="equal">
      <formula>"E Kids"</formula>
    </cfRule>
    <cfRule type="cellIs" dxfId="8179" priority="6285" stopIfTrue="1" operator="equal">
      <formula>"Kids"</formula>
    </cfRule>
    <cfRule type="cellIs" dxfId="8178" priority="6286" stopIfTrue="1" operator="equal">
      <formula>"Convicted"</formula>
    </cfRule>
    <cfRule type="cellIs" dxfId="8177" priority="6288" stopIfTrue="1" operator="equal">
      <formula>"A / B &amp; D Remand"</formula>
    </cfRule>
    <cfRule type="cellIs" dxfId="8176" priority="6289" stopIfTrue="1" operator="equal">
      <formula>"C Remand "</formula>
    </cfRule>
  </conditionalFormatting>
  <conditionalFormatting sqref="G145:G146 G152:G153">
    <cfRule type="cellIs" dxfId="8175" priority="6287" stopIfTrue="1" operator="equal">
      <formula>"Protection"</formula>
    </cfRule>
  </conditionalFormatting>
  <conditionalFormatting sqref="G146 G153">
    <cfRule type="cellIs" dxfId="8174" priority="6290" stopIfTrue="1" operator="equal">
      <formula>"Convicted"</formula>
    </cfRule>
    <cfRule type="cellIs" dxfId="8173" priority="6291" stopIfTrue="1" operator="equal">
      <formula>"C Remand"</formula>
    </cfRule>
    <cfRule type="cellIs" priority="6292" stopIfTrue="1" operator="equal">
      <formula>"E Kids"</formula>
    </cfRule>
    <cfRule type="cellIs" dxfId="8172" priority="6293" stopIfTrue="1" operator="equal">
      <formula>"Kids"</formula>
    </cfRule>
    <cfRule type="cellIs" dxfId="8171" priority="6294" stopIfTrue="1" operator="equal">
      <formula>"Convicted"</formula>
    </cfRule>
    <cfRule type="cellIs" dxfId="8170" priority="6296" stopIfTrue="1" operator="equal">
      <formula>"A / B &amp; D Remand"</formula>
    </cfRule>
    <cfRule type="cellIs" dxfId="8169" priority="6297" stopIfTrue="1" operator="equal">
      <formula>"C Remand "</formula>
    </cfRule>
  </conditionalFormatting>
  <conditionalFormatting sqref="G146 G153:G154">
    <cfRule type="cellIs" dxfId="8168" priority="6295" stopIfTrue="1" operator="equal">
      <formula>"Protection"</formula>
    </cfRule>
  </conditionalFormatting>
  <conditionalFormatting sqref="G147">
    <cfRule type="cellIs" dxfId="8167" priority="6070" stopIfTrue="1" operator="equal">
      <formula>"A / B &amp; D Remand"</formula>
    </cfRule>
    <cfRule type="cellIs" dxfId="8166" priority="6071" stopIfTrue="1" operator="equal">
      <formula>"Protection"</formula>
    </cfRule>
    <cfRule type="cellIs" dxfId="8165" priority="6072" stopIfTrue="1" operator="equal">
      <formula>"Convicted"</formula>
    </cfRule>
    <cfRule type="cellIs" dxfId="8164" priority="6073" stopIfTrue="1" operator="equal">
      <formula>"C Remand"</formula>
    </cfRule>
    <cfRule type="cellIs" priority="6074" stopIfTrue="1" operator="equal">
      <formula>"E Kids"</formula>
    </cfRule>
    <cfRule type="cellIs" dxfId="8163" priority="6075" stopIfTrue="1" operator="equal">
      <formula>"Kids"</formula>
    </cfRule>
    <cfRule type="cellIs" dxfId="8162" priority="6076" stopIfTrue="1" operator="equal">
      <formula>"Convicted"</formula>
    </cfRule>
    <cfRule type="cellIs" dxfId="8161" priority="6077" stopIfTrue="1" operator="equal">
      <formula>"Protection"</formula>
    </cfRule>
    <cfRule type="cellIs" dxfId="8160" priority="6078" stopIfTrue="1" operator="equal">
      <formula>"A / B &amp; D Remand"</formula>
    </cfRule>
    <cfRule type="cellIs" dxfId="8159" priority="6079" stopIfTrue="1" operator="equal">
      <formula>"C Remand "</formula>
    </cfRule>
  </conditionalFormatting>
  <conditionalFormatting sqref="G149">
    <cfRule type="cellIs" priority="6004" stopIfTrue="1" operator="equal">
      <formula>"E Kids"</formula>
    </cfRule>
    <cfRule type="cellIs" dxfId="8158" priority="6005" stopIfTrue="1" operator="equal">
      <formula>"Kids"</formula>
    </cfRule>
    <cfRule type="cellIs" dxfId="8157" priority="6006" stopIfTrue="1" operator="equal">
      <formula>"Convicted"</formula>
    </cfRule>
    <cfRule type="cellIs" dxfId="8156" priority="6007" stopIfTrue="1" operator="equal">
      <formula>"Protection"</formula>
    </cfRule>
    <cfRule type="cellIs" dxfId="8155" priority="6008" stopIfTrue="1" operator="equal">
      <formula>"A / B &amp; D Remand"</formula>
    </cfRule>
    <cfRule type="cellIs" dxfId="8154" priority="6009" stopIfTrue="1" operator="equal">
      <formula>"C Remand "</formula>
    </cfRule>
  </conditionalFormatting>
  <conditionalFormatting sqref="G151">
    <cfRule type="cellIs" dxfId="8153" priority="6060" stopIfTrue="1" operator="equal">
      <formula>"A / B &amp; D Remand"</formula>
    </cfRule>
    <cfRule type="cellIs" dxfId="8152" priority="6061" stopIfTrue="1" operator="equal">
      <formula>"Protection"</formula>
    </cfRule>
    <cfRule type="cellIs" dxfId="8151" priority="6062" stopIfTrue="1" operator="equal">
      <formula>"Convicted"</formula>
    </cfRule>
    <cfRule type="cellIs" dxfId="8150" priority="6063" stopIfTrue="1" operator="equal">
      <formula>"C Remand"</formula>
    </cfRule>
    <cfRule type="cellIs" priority="6064" stopIfTrue="1" operator="equal">
      <formula>"E Kids"</formula>
    </cfRule>
    <cfRule type="cellIs" dxfId="8149" priority="6065" stopIfTrue="1" operator="equal">
      <formula>"Kids"</formula>
    </cfRule>
    <cfRule type="cellIs" dxfId="8148" priority="6066" stopIfTrue="1" operator="equal">
      <formula>"Convicted"</formula>
    </cfRule>
    <cfRule type="cellIs" dxfId="8147" priority="6067" stopIfTrue="1" operator="equal">
      <formula>"Protection"</formula>
    </cfRule>
    <cfRule type="cellIs" dxfId="8146" priority="6068" stopIfTrue="1" operator="equal">
      <formula>"A / B &amp; D Remand"</formula>
    </cfRule>
    <cfRule type="cellIs" dxfId="8145" priority="6069" stopIfTrue="1" operator="equal">
      <formula>"C Remand "</formula>
    </cfRule>
  </conditionalFormatting>
  <conditionalFormatting sqref="G154">
    <cfRule type="cellIs" dxfId="8144" priority="6298" stopIfTrue="1" operator="equal">
      <formula>"Convicted"</formula>
    </cfRule>
    <cfRule type="cellIs" dxfId="8143" priority="6299" stopIfTrue="1" operator="equal">
      <formula>"C Remand"</formula>
    </cfRule>
    <cfRule type="cellIs" priority="6300" stopIfTrue="1" operator="equal">
      <formula>"E Kids"</formula>
    </cfRule>
    <cfRule type="cellIs" dxfId="8142" priority="6301" stopIfTrue="1" operator="equal">
      <formula>"Kids"</formula>
    </cfRule>
    <cfRule type="cellIs" dxfId="8141" priority="6302" stopIfTrue="1" operator="equal">
      <formula>"Convicted"</formula>
    </cfRule>
    <cfRule type="cellIs" dxfId="8140" priority="6303" stopIfTrue="1" operator="equal">
      <formula>"Protection"</formula>
    </cfRule>
    <cfRule type="cellIs" dxfId="8139" priority="6304" stopIfTrue="1" operator="equal">
      <formula>"A / B &amp; D Remand"</formula>
    </cfRule>
    <cfRule type="cellIs" dxfId="8138" priority="6305" stopIfTrue="1" operator="equal">
      <formula>"C Remand "</formula>
    </cfRule>
  </conditionalFormatting>
  <conditionalFormatting sqref="G157">
    <cfRule type="cellIs" dxfId="8137" priority="6030" stopIfTrue="1" operator="equal">
      <formula>"A / B &amp; D Remand"</formula>
    </cfRule>
    <cfRule type="cellIs" dxfId="8136" priority="6031" stopIfTrue="1" operator="equal">
      <formula>"Protection"</formula>
    </cfRule>
    <cfRule type="cellIs" dxfId="8135" priority="6032" stopIfTrue="1" operator="equal">
      <formula>"Convicted"</formula>
    </cfRule>
    <cfRule type="cellIs" dxfId="8134" priority="6033" stopIfTrue="1" operator="equal">
      <formula>"C Remand"</formula>
    </cfRule>
    <cfRule type="cellIs" priority="6034" stopIfTrue="1" operator="equal">
      <formula>"E Kids"</formula>
    </cfRule>
    <cfRule type="cellIs" dxfId="8133" priority="6035" stopIfTrue="1" operator="equal">
      <formula>"Kids"</formula>
    </cfRule>
    <cfRule type="cellIs" dxfId="8132" priority="6036" stopIfTrue="1" operator="equal">
      <formula>"Convicted"</formula>
    </cfRule>
    <cfRule type="cellIs" dxfId="8131" priority="6037" stopIfTrue="1" operator="equal">
      <formula>"Protection"</formula>
    </cfRule>
    <cfRule type="cellIs" dxfId="8130" priority="6038" stopIfTrue="1" operator="equal">
      <formula>"A / B &amp; D Remand"</formula>
    </cfRule>
    <cfRule type="cellIs" dxfId="8129" priority="6039" stopIfTrue="1" operator="equal">
      <formula>"C Remand "</formula>
    </cfRule>
  </conditionalFormatting>
  <conditionalFormatting sqref="G159">
    <cfRule type="cellIs" dxfId="8128" priority="23341" stopIfTrue="1" operator="equal">
      <formula>"Kids"</formula>
    </cfRule>
    <cfRule type="cellIs" dxfId="8127" priority="23342" stopIfTrue="1" operator="equal">
      <formula>"Convicted"</formula>
    </cfRule>
    <cfRule type="cellIs" dxfId="8126" priority="23343" stopIfTrue="1" operator="equal">
      <formula>"Protection"</formula>
    </cfRule>
    <cfRule type="cellIs" dxfId="8125" priority="23344" stopIfTrue="1" operator="equal">
      <formula>"A / B &amp; D Remand"</formula>
    </cfRule>
    <cfRule type="cellIs" dxfId="8124" priority="23345" stopIfTrue="1" operator="equal">
      <formula>"C Remand "</formula>
    </cfRule>
    <cfRule type="cellIs" dxfId="8123" priority="23346" stopIfTrue="1" operator="equal">
      <formula>"Convicted"</formula>
    </cfRule>
    <cfRule type="cellIs" dxfId="8122" priority="23347" stopIfTrue="1" operator="equal">
      <formula>"A / B &amp; D Remand"</formula>
    </cfRule>
    <cfRule type="cellIs" dxfId="8121" priority="23348" stopIfTrue="1" operator="equal">
      <formula>"Protection"</formula>
    </cfRule>
    <cfRule type="cellIs" dxfId="8120" priority="23349" stopIfTrue="1" operator="equal">
      <formula>"Convicted"</formula>
    </cfRule>
    <cfRule type="cellIs" dxfId="8119" priority="23350" stopIfTrue="1" operator="equal">
      <formula>"C Remand"</formula>
    </cfRule>
  </conditionalFormatting>
  <conditionalFormatting sqref="G160">
    <cfRule type="cellIs" dxfId="8118" priority="23351" stopIfTrue="1" operator="equal">
      <formula>"Kids"</formula>
    </cfRule>
    <cfRule type="cellIs" dxfId="8117" priority="23352" stopIfTrue="1" operator="equal">
      <formula>"Convicted"</formula>
    </cfRule>
    <cfRule type="cellIs" dxfId="8116" priority="23353" stopIfTrue="1" operator="equal">
      <formula>"Protection"</formula>
    </cfRule>
    <cfRule type="cellIs" dxfId="8115" priority="23354" stopIfTrue="1" operator="equal">
      <formula>"A / B &amp; D Remand"</formula>
    </cfRule>
    <cfRule type="cellIs" dxfId="8114" priority="23355" stopIfTrue="1" operator="equal">
      <formula>"C Remand "</formula>
    </cfRule>
    <cfRule type="cellIs" dxfId="8113" priority="23356" stopIfTrue="1" operator="equal">
      <formula>"Convicted"</formula>
    </cfRule>
    <cfRule type="cellIs" dxfId="8112" priority="23357" stopIfTrue="1" operator="equal">
      <formula>"A / B &amp; D Remand"</formula>
    </cfRule>
    <cfRule type="cellIs" dxfId="8111" priority="23358" stopIfTrue="1" operator="equal">
      <formula>"Protection"</formula>
    </cfRule>
    <cfRule type="cellIs" dxfId="8110" priority="23359" stopIfTrue="1" operator="equal">
      <formula>"Convicted"</formula>
    </cfRule>
    <cfRule type="cellIs" dxfId="8109" priority="23360" stopIfTrue="1" operator="equal">
      <formula>"C Remand"</formula>
    </cfRule>
  </conditionalFormatting>
  <conditionalFormatting sqref="G161">
    <cfRule type="cellIs" dxfId="8108" priority="5594" stopIfTrue="1" operator="equal">
      <formula>"A / B &amp; D Remand"</formula>
    </cfRule>
    <cfRule type="cellIs" dxfId="8107" priority="5595" stopIfTrue="1" operator="equal">
      <formula>"Protection"</formula>
    </cfRule>
    <cfRule type="cellIs" dxfId="8106" priority="5596" stopIfTrue="1" operator="equal">
      <formula>"Convicted"</formula>
    </cfRule>
    <cfRule type="cellIs" dxfId="8105" priority="5597" stopIfTrue="1" operator="equal">
      <formula>"C Remand"</formula>
    </cfRule>
    <cfRule type="cellIs" dxfId="8104" priority="5598" stopIfTrue="1" operator="equal">
      <formula>"Convicted"</formula>
    </cfRule>
    <cfRule type="cellIs" dxfId="8103" priority="5601" stopIfTrue="1" operator="equal">
      <formula>"Convicted"</formula>
    </cfRule>
    <cfRule type="cellIs" dxfId="8102" priority="5602" stopIfTrue="1" operator="equal">
      <formula>"Protection"</formula>
    </cfRule>
    <cfRule type="cellIs" dxfId="8101" priority="5604" stopIfTrue="1" operator="equal">
      <formula>"C Remand "</formula>
    </cfRule>
  </conditionalFormatting>
  <conditionalFormatting sqref="G161:G162 I162:J162">
    <cfRule type="cellIs" dxfId="8100" priority="5603" stopIfTrue="1" operator="equal">
      <formula>"A / B &amp; D Remand"</formula>
    </cfRule>
  </conditionalFormatting>
  <conditionalFormatting sqref="G162 I162:J162">
    <cfRule type="cellIs" dxfId="8099" priority="5605" stopIfTrue="1" operator="equal">
      <formula>"Protection"</formula>
    </cfRule>
    <cfRule type="cellIs" dxfId="8098" priority="5606" stopIfTrue="1" operator="equal">
      <formula>"Convicted"</formula>
    </cfRule>
    <cfRule type="cellIs" dxfId="8097" priority="5607" stopIfTrue="1" operator="equal">
      <formula>"C Remand"</formula>
    </cfRule>
    <cfRule type="cellIs" dxfId="8096" priority="5608" stopIfTrue="1" operator="equal">
      <formula>"Convicted"</formula>
    </cfRule>
    <cfRule type="cellIs" priority="5609" stopIfTrue="1" operator="equal">
      <formula>"E Kids"</formula>
    </cfRule>
    <cfRule type="cellIs" dxfId="8095" priority="5613" stopIfTrue="1" operator="equal">
      <formula>"A / B &amp; D Remand"</formula>
    </cfRule>
    <cfRule type="cellIs" dxfId="8094" priority="5614" stopIfTrue="1" operator="equal">
      <formula>"C Remand "</formula>
    </cfRule>
  </conditionalFormatting>
  <conditionalFormatting sqref="G163 M163 E170 I163:J164">
    <cfRule type="cellIs" dxfId="8093" priority="5655" stopIfTrue="1" operator="equal">
      <formula>"A / B &amp; D Remand"</formula>
    </cfRule>
  </conditionalFormatting>
  <conditionalFormatting sqref="G163 M163 E172 D173:F174 H173:H174 E179 D180:F181 H180:H181 E186 I163:J164">
    <cfRule type="cellIs" priority="5660" stopIfTrue="1" operator="equal">
      <formula>"E Kids"</formula>
    </cfRule>
  </conditionalFormatting>
  <conditionalFormatting sqref="G163 M163 I163:J164">
    <cfRule type="cellIs" dxfId="8092" priority="5657" stopIfTrue="1" operator="equal">
      <formula>"Protection"</formula>
    </cfRule>
    <cfRule type="cellIs" dxfId="8091" priority="5658" stopIfTrue="1" operator="equal">
      <formula>"Convicted"</formula>
    </cfRule>
    <cfRule type="cellIs" dxfId="8090" priority="5659" stopIfTrue="1" operator="equal">
      <formula>"C Remand"</formula>
    </cfRule>
    <cfRule type="cellIs" dxfId="8089" priority="5661" stopIfTrue="1" operator="equal">
      <formula>"Kids"</formula>
    </cfRule>
    <cfRule type="cellIs" dxfId="8088" priority="5662" stopIfTrue="1" operator="equal">
      <formula>"Convicted"</formula>
    </cfRule>
    <cfRule type="cellIs" dxfId="8087" priority="5664" stopIfTrue="1" operator="equal">
      <formula>"A / B &amp; D Remand"</formula>
    </cfRule>
    <cfRule type="cellIs" dxfId="8086" priority="5665" stopIfTrue="1" operator="equal">
      <formula>"C Remand "</formula>
    </cfRule>
  </conditionalFormatting>
  <conditionalFormatting sqref="G163 M163:M165 I163:J164">
    <cfRule type="cellIs" dxfId="8085" priority="5663" stopIfTrue="1" operator="equal">
      <formula>"Protection"</formula>
    </cfRule>
  </conditionalFormatting>
  <conditionalFormatting sqref="G164 G170:G174 G176 G180:G184 G186 G178 G166:G167">
    <cfRule type="cellIs" dxfId="8084" priority="5738" stopIfTrue="1" operator="equal">
      <formula>"A / B &amp; D Remand"</formula>
    </cfRule>
  </conditionalFormatting>
  <conditionalFormatting sqref="G164 G176 G183:G184 G170:G171 G178 G166:G167">
    <cfRule type="cellIs" dxfId="8083" priority="5739" stopIfTrue="1" operator="equal">
      <formula>"Protection"</formula>
    </cfRule>
    <cfRule type="cellIs" dxfId="8082" priority="5740" stopIfTrue="1" operator="equal">
      <formula>"Convicted"</formula>
    </cfRule>
    <cfRule type="cellIs" dxfId="8081" priority="5741" stopIfTrue="1" operator="equal">
      <formula>"C Remand"</formula>
    </cfRule>
    <cfRule type="cellIs" priority="5742" stopIfTrue="1" operator="equal">
      <formula>"E Kids"</formula>
    </cfRule>
    <cfRule type="cellIs" dxfId="8080" priority="5743" stopIfTrue="1" operator="equal">
      <formula>"Kids"</formula>
    </cfRule>
    <cfRule type="cellIs" dxfId="8079" priority="5744" stopIfTrue="1" operator="equal">
      <formula>"Convicted"</formula>
    </cfRule>
    <cfRule type="cellIs" dxfId="8078" priority="5746" stopIfTrue="1" operator="equal">
      <formula>"A / B &amp; D Remand"</formula>
    </cfRule>
    <cfRule type="cellIs" dxfId="8077" priority="5747" stopIfTrue="1" operator="equal">
      <formula>"C Remand "</formula>
    </cfRule>
  </conditionalFormatting>
  <conditionalFormatting sqref="G164 G176 G183:G184 G170:G172 G186 G178 G166:G167">
    <cfRule type="cellIs" dxfId="8076" priority="5745" stopIfTrue="1" operator="equal">
      <formula>"Protection"</formula>
    </cfRule>
  </conditionalFormatting>
  <conditionalFormatting sqref="G165">
    <cfRule type="cellIs" dxfId="8075" priority="5396" stopIfTrue="1" operator="equal">
      <formula>"D"</formula>
    </cfRule>
    <cfRule type="cellIs" dxfId="8074" priority="5397" stopIfTrue="1" operator="equal">
      <formula>"E/DSL/LH"</formula>
    </cfRule>
    <cfRule type="cellIs" priority="5398" stopIfTrue="1" operator="equal">
      <formula>"E Kids"</formula>
    </cfRule>
    <cfRule type="cellIs" dxfId="8073" priority="5399" stopIfTrue="1" operator="equal">
      <formula>"KIDS"</formula>
    </cfRule>
    <cfRule type="cellIs" dxfId="8072" priority="5400" stopIfTrue="1" operator="equal">
      <formula>"C"</formula>
    </cfRule>
    <cfRule type="cellIs" dxfId="8071" priority="5401" stopIfTrue="1" operator="equal">
      <formula>"B"</formula>
    </cfRule>
    <cfRule type="cellIs" dxfId="8070" priority="5402" stopIfTrue="1" operator="equal">
      <formula>"A"</formula>
    </cfRule>
  </conditionalFormatting>
  <conditionalFormatting sqref="G168">
    <cfRule type="cellIs" dxfId="8069" priority="5554" stopIfTrue="1" operator="equal">
      <formula>"A / B &amp; D Remand"</formula>
    </cfRule>
    <cfRule type="cellIs" dxfId="8068" priority="5555" stopIfTrue="1" operator="equal">
      <formula>"Protection"</formula>
    </cfRule>
    <cfRule type="cellIs" dxfId="8067" priority="5556" stopIfTrue="1" operator="equal">
      <formula>"Convicted"</formula>
    </cfRule>
    <cfRule type="cellIs" dxfId="8066" priority="5557" stopIfTrue="1" operator="equal">
      <formula>"C Remand"</formula>
    </cfRule>
    <cfRule type="cellIs" priority="5558" stopIfTrue="1" operator="equal">
      <formula>"E Kids"</formula>
    </cfRule>
    <cfRule type="cellIs" dxfId="8065" priority="5559" stopIfTrue="1" operator="equal">
      <formula>"Kids"</formula>
    </cfRule>
    <cfRule type="cellIs" dxfId="8064" priority="5560" stopIfTrue="1" operator="equal">
      <formula>"Convicted"</formula>
    </cfRule>
    <cfRule type="cellIs" dxfId="8063" priority="5561" stopIfTrue="1" operator="equal">
      <formula>"Protection"</formula>
    </cfRule>
    <cfRule type="cellIs" dxfId="8062" priority="5562" stopIfTrue="1" operator="equal">
      <formula>"A / B &amp; D Remand"</formula>
    </cfRule>
    <cfRule type="cellIs" dxfId="8061" priority="5563" stopIfTrue="1" operator="equal">
      <formula>"C Remand "</formula>
    </cfRule>
  </conditionalFormatting>
  <conditionalFormatting sqref="G169:G170">
    <cfRule type="cellIs" dxfId="8060" priority="5382" stopIfTrue="1" operator="equal">
      <formula>"D"</formula>
    </cfRule>
    <cfRule type="cellIs" dxfId="8059" priority="5383" stopIfTrue="1" operator="equal">
      <formula>"E/DSL/LH"</formula>
    </cfRule>
    <cfRule type="cellIs" priority="5384" stopIfTrue="1" operator="equal">
      <formula>"E Kids"</formula>
    </cfRule>
    <cfRule type="cellIs" dxfId="8058" priority="5385" stopIfTrue="1" operator="equal">
      <formula>"KIDS"</formula>
    </cfRule>
    <cfRule type="cellIs" dxfId="8057" priority="5386" stopIfTrue="1" operator="equal">
      <formula>"C"</formula>
    </cfRule>
    <cfRule type="cellIs" dxfId="8056" priority="5387" stopIfTrue="1" operator="equal">
      <formula>"B"</formula>
    </cfRule>
    <cfRule type="cellIs" dxfId="8055" priority="5388" stopIfTrue="1" operator="equal">
      <formula>"A"</formula>
    </cfRule>
  </conditionalFormatting>
  <conditionalFormatting sqref="G172 G186">
    <cfRule type="cellIs" dxfId="8054" priority="5748" stopIfTrue="1" operator="equal">
      <formula>"Convicted"</formula>
    </cfRule>
    <cfRule type="cellIs" dxfId="8053" priority="5749" stopIfTrue="1" operator="equal">
      <formula>"C Remand"</formula>
    </cfRule>
    <cfRule type="cellIs" priority="5750" stopIfTrue="1" operator="equal">
      <formula>"E Kids"</formula>
    </cfRule>
    <cfRule type="cellIs" dxfId="8052" priority="5751" stopIfTrue="1" operator="equal">
      <formula>"Kids"</formula>
    </cfRule>
    <cfRule type="cellIs" dxfId="8051" priority="5752" stopIfTrue="1" operator="equal">
      <formula>"Convicted"</formula>
    </cfRule>
    <cfRule type="cellIs" dxfId="8050" priority="5754" stopIfTrue="1" operator="equal">
      <formula>"A / B &amp; D Remand"</formula>
    </cfRule>
    <cfRule type="cellIs" dxfId="8049" priority="5755" stopIfTrue="1" operator="equal">
      <formula>"C Remand "</formula>
    </cfRule>
  </conditionalFormatting>
  <conditionalFormatting sqref="G172:G173 G180 G186">
    <cfRule type="cellIs" dxfId="8048" priority="5753" stopIfTrue="1" operator="equal">
      <formula>"Protection"</formula>
    </cfRule>
  </conditionalFormatting>
  <conditionalFormatting sqref="G173 G180">
    <cfRule type="cellIs" dxfId="8047" priority="5756" stopIfTrue="1" operator="equal">
      <formula>"Convicted"</formula>
    </cfRule>
    <cfRule type="cellIs" dxfId="8046" priority="5757" stopIfTrue="1" operator="equal">
      <formula>"C Remand"</formula>
    </cfRule>
    <cfRule type="cellIs" priority="5758" stopIfTrue="1" operator="equal">
      <formula>"E Kids"</formula>
    </cfRule>
    <cfRule type="cellIs" dxfId="8045" priority="5759" stopIfTrue="1" operator="equal">
      <formula>"Kids"</formula>
    </cfRule>
    <cfRule type="cellIs" dxfId="8044" priority="5760" stopIfTrue="1" operator="equal">
      <formula>"Convicted"</formula>
    </cfRule>
    <cfRule type="cellIs" dxfId="8043" priority="5762" stopIfTrue="1" operator="equal">
      <formula>"A / B &amp; D Remand"</formula>
    </cfRule>
    <cfRule type="cellIs" dxfId="8042" priority="5763" stopIfTrue="1" operator="equal">
      <formula>"C Remand "</formula>
    </cfRule>
  </conditionalFormatting>
  <conditionalFormatting sqref="G173:G174 G180:G181">
    <cfRule type="cellIs" dxfId="8041" priority="5761" stopIfTrue="1" operator="equal">
      <formula>"Protection"</formula>
    </cfRule>
  </conditionalFormatting>
  <conditionalFormatting sqref="G174 G181">
    <cfRule type="cellIs" dxfId="8040" priority="5764" stopIfTrue="1" operator="equal">
      <formula>"Convicted"</formula>
    </cfRule>
    <cfRule type="cellIs" dxfId="8039" priority="5765" stopIfTrue="1" operator="equal">
      <formula>"C Remand"</formula>
    </cfRule>
    <cfRule type="cellIs" priority="5766" stopIfTrue="1" operator="equal">
      <formula>"E Kids"</formula>
    </cfRule>
    <cfRule type="cellIs" dxfId="8038" priority="5767" stopIfTrue="1" operator="equal">
      <formula>"Kids"</formula>
    </cfRule>
    <cfRule type="cellIs" dxfId="8037" priority="5768" stopIfTrue="1" operator="equal">
      <formula>"Convicted"</formula>
    </cfRule>
    <cfRule type="cellIs" dxfId="8036" priority="5770" stopIfTrue="1" operator="equal">
      <formula>"A / B &amp; D Remand"</formula>
    </cfRule>
    <cfRule type="cellIs" dxfId="8035" priority="5771" stopIfTrue="1" operator="equal">
      <formula>"C Remand "</formula>
    </cfRule>
  </conditionalFormatting>
  <conditionalFormatting sqref="G174 G181:G182">
    <cfRule type="cellIs" dxfId="8034" priority="5769" stopIfTrue="1" operator="equal">
      <formula>"Protection"</formula>
    </cfRule>
  </conditionalFormatting>
  <conditionalFormatting sqref="G175">
    <cfRule type="cellIs" dxfId="8033" priority="5544" stopIfTrue="1" operator="equal">
      <formula>"A / B &amp; D Remand"</formula>
    </cfRule>
    <cfRule type="cellIs" dxfId="8032" priority="5545" stopIfTrue="1" operator="equal">
      <formula>"Protection"</formula>
    </cfRule>
    <cfRule type="cellIs" dxfId="8031" priority="5546" stopIfTrue="1" operator="equal">
      <formula>"Convicted"</formula>
    </cfRule>
    <cfRule type="cellIs" dxfId="8030" priority="5547" stopIfTrue="1" operator="equal">
      <formula>"C Remand"</formula>
    </cfRule>
    <cfRule type="cellIs" priority="5548" stopIfTrue="1" operator="equal">
      <formula>"E Kids"</formula>
    </cfRule>
    <cfRule type="cellIs" dxfId="8029" priority="5549" stopIfTrue="1" operator="equal">
      <formula>"Kids"</formula>
    </cfRule>
    <cfRule type="cellIs" dxfId="8028" priority="5550" stopIfTrue="1" operator="equal">
      <formula>"Convicted"</formula>
    </cfRule>
    <cfRule type="cellIs" dxfId="8027" priority="5551" stopIfTrue="1" operator="equal">
      <formula>"Protection"</formula>
    </cfRule>
    <cfRule type="cellIs" dxfId="8026" priority="5552" stopIfTrue="1" operator="equal">
      <formula>"A / B &amp; D Remand"</formula>
    </cfRule>
    <cfRule type="cellIs" dxfId="8025" priority="5553" stopIfTrue="1" operator="equal">
      <formula>"C Remand "</formula>
    </cfRule>
  </conditionalFormatting>
  <conditionalFormatting sqref="G177">
    <cfRule type="cellIs" priority="5478" stopIfTrue="1" operator="equal">
      <formula>"E Kids"</formula>
    </cfRule>
    <cfRule type="cellIs" dxfId="8024" priority="5479" stopIfTrue="1" operator="equal">
      <formula>"Kids"</formula>
    </cfRule>
    <cfRule type="cellIs" dxfId="8023" priority="5480" stopIfTrue="1" operator="equal">
      <formula>"Convicted"</formula>
    </cfRule>
    <cfRule type="cellIs" dxfId="8022" priority="5481" stopIfTrue="1" operator="equal">
      <formula>"Protection"</formula>
    </cfRule>
    <cfRule type="cellIs" dxfId="8021" priority="5482" stopIfTrue="1" operator="equal">
      <formula>"A / B &amp; D Remand"</formula>
    </cfRule>
    <cfRule type="cellIs" dxfId="8020" priority="5483" stopIfTrue="1" operator="equal">
      <formula>"C Remand "</formula>
    </cfRule>
  </conditionalFormatting>
  <conditionalFormatting sqref="G179">
    <cfRule type="cellIs" dxfId="8019" priority="5534" stopIfTrue="1" operator="equal">
      <formula>"A / B &amp; D Remand"</formula>
    </cfRule>
    <cfRule type="cellIs" dxfId="8018" priority="5535" stopIfTrue="1" operator="equal">
      <formula>"Protection"</formula>
    </cfRule>
    <cfRule type="cellIs" dxfId="8017" priority="5536" stopIfTrue="1" operator="equal">
      <formula>"Convicted"</formula>
    </cfRule>
    <cfRule type="cellIs" dxfId="8016" priority="5537" stopIfTrue="1" operator="equal">
      <formula>"C Remand"</formula>
    </cfRule>
    <cfRule type="cellIs" priority="5538" stopIfTrue="1" operator="equal">
      <formula>"E Kids"</formula>
    </cfRule>
    <cfRule type="cellIs" dxfId="8015" priority="5539" stopIfTrue="1" operator="equal">
      <formula>"Kids"</formula>
    </cfRule>
    <cfRule type="cellIs" dxfId="8014" priority="5540" stopIfTrue="1" operator="equal">
      <formula>"Convicted"</formula>
    </cfRule>
    <cfRule type="cellIs" dxfId="8013" priority="5541" stopIfTrue="1" operator="equal">
      <formula>"Protection"</formula>
    </cfRule>
    <cfRule type="cellIs" dxfId="8012" priority="5542" stopIfTrue="1" operator="equal">
      <formula>"A / B &amp; D Remand"</formula>
    </cfRule>
    <cfRule type="cellIs" dxfId="8011" priority="5543" stopIfTrue="1" operator="equal">
      <formula>"C Remand "</formula>
    </cfRule>
  </conditionalFormatting>
  <conditionalFormatting sqref="G182">
    <cfRule type="cellIs" dxfId="8010" priority="5772" stopIfTrue="1" operator="equal">
      <formula>"Convicted"</formula>
    </cfRule>
    <cfRule type="cellIs" dxfId="8009" priority="5773" stopIfTrue="1" operator="equal">
      <formula>"C Remand"</formula>
    </cfRule>
    <cfRule type="cellIs" priority="5774" stopIfTrue="1" operator="equal">
      <formula>"E Kids"</formula>
    </cfRule>
    <cfRule type="cellIs" dxfId="8008" priority="5775" stopIfTrue="1" operator="equal">
      <formula>"Kids"</formula>
    </cfRule>
    <cfRule type="cellIs" dxfId="8007" priority="5776" stopIfTrue="1" operator="equal">
      <formula>"Convicted"</formula>
    </cfRule>
    <cfRule type="cellIs" dxfId="8006" priority="5777" stopIfTrue="1" operator="equal">
      <formula>"Protection"</formula>
    </cfRule>
    <cfRule type="cellIs" dxfId="8005" priority="5778" stopIfTrue="1" operator="equal">
      <formula>"A / B &amp; D Remand"</formula>
    </cfRule>
    <cfRule type="cellIs" dxfId="8004" priority="5779" stopIfTrue="1" operator="equal">
      <formula>"C Remand "</formula>
    </cfRule>
  </conditionalFormatting>
  <conditionalFormatting sqref="G185">
    <cfRule type="cellIs" dxfId="8003" priority="5504" stopIfTrue="1" operator="equal">
      <formula>"A / B &amp; D Remand"</formula>
    </cfRule>
    <cfRule type="cellIs" dxfId="8002" priority="5505" stopIfTrue="1" operator="equal">
      <formula>"Protection"</formula>
    </cfRule>
    <cfRule type="cellIs" dxfId="8001" priority="5506" stopIfTrue="1" operator="equal">
      <formula>"Convicted"</formula>
    </cfRule>
    <cfRule type="cellIs" dxfId="8000" priority="5507" stopIfTrue="1" operator="equal">
      <formula>"C Remand"</formula>
    </cfRule>
    <cfRule type="cellIs" priority="5508" stopIfTrue="1" operator="equal">
      <formula>"E Kids"</formula>
    </cfRule>
    <cfRule type="cellIs" dxfId="7999" priority="5509" stopIfTrue="1" operator="equal">
      <formula>"Kids"</formula>
    </cfRule>
    <cfRule type="cellIs" dxfId="7998" priority="5510" stopIfTrue="1" operator="equal">
      <formula>"Convicted"</formula>
    </cfRule>
    <cfRule type="cellIs" dxfId="7997" priority="5511" stopIfTrue="1" operator="equal">
      <formula>"Protection"</formula>
    </cfRule>
    <cfRule type="cellIs" dxfId="7996" priority="5512" stopIfTrue="1" operator="equal">
      <formula>"A / B &amp; D Remand"</formula>
    </cfRule>
    <cfRule type="cellIs" dxfId="7995" priority="5513" stopIfTrue="1" operator="equal">
      <formula>"C Remand "</formula>
    </cfRule>
  </conditionalFormatting>
  <conditionalFormatting sqref="G187">
    <cfRule type="cellIs" dxfId="7994" priority="23595" stopIfTrue="1" operator="equal">
      <formula>"Kids"</formula>
    </cfRule>
    <cfRule type="cellIs" dxfId="7993" priority="23768" stopIfTrue="1" operator="equal">
      <formula>"Convicted"</formula>
    </cfRule>
    <cfRule type="cellIs" dxfId="7992" priority="23769" stopIfTrue="1" operator="equal">
      <formula>"Protection"</formula>
    </cfRule>
    <cfRule type="cellIs" dxfId="7991" priority="23770" stopIfTrue="1" operator="equal">
      <formula>"A / B &amp; D Remand"</formula>
    </cfRule>
    <cfRule type="cellIs" dxfId="7990" priority="23771" stopIfTrue="1" operator="equal">
      <formula>"C Remand "</formula>
    </cfRule>
    <cfRule type="cellIs" dxfId="7989" priority="23772" stopIfTrue="1" operator="equal">
      <formula>"Convicted"</formula>
    </cfRule>
    <cfRule type="cellIs" dxfId="7988" priority="23773" stopIfTrue="1" operator="equal">
      <formula>"A / B &amp; D Remand"</formula>
    </cfRule>
    <cfRule type="cellIs" dxfId="7987" priority="23774" stopIfTrue="1" operator="equal">
      <formula>"Protection"</formula>
    </cfRule>
    <cfRule type="cellIs" dxfId="7986" priority="23776" stopIfTrue="1" operator="equal">
      <formula>"C Remand"</formula>
    </cfRule>
  </conditionalFormatting>
  <conditionalFormatting sqref="G187:G188">
    <cfRule type="cellIs" dxfId="7985" priority="23775" stopIfTrue="1" operator="equal">
      <formula>"Convicted"</formula>
    </cfRule>
  </conditionalFormatting>
  <conditionalFormatting sqref="G188">
    <cfRule type="cellIs" dxfId="7984" priority="23551" stopIfTrue="1" operator="equal">
      <formula>"Kids"</formula>
    </cfRule>
    <cfRule type="cellIs" dxfId="7983" priority="23777" stopIfTrue="1" operator="equal">
      <formula>"Protection"</formula>
    </cfRule>
    <cfRule type="cellIs" dxfId="7982" priority="23778" stopIfTrue="1" operator="equal">
      <formula>"A / B &amp; D Remand"</formula>
    </cfRule>
    <cfRule type="cellIs" dxfId="7981" priority="23779" stopIfTrue="1" operator="equal">
      <formula>"C Remand "</formula>
    </cfRule>
    <cfRule type="cellIs" dxfId="7980" priority="23780" stopIfTrue="1" operator="equal">
      <formula>"Convicted"</formula>
    </cfRule>
    <cfRule type="cellIs" dxfId="7979" priority="23781" stopIfTrue="1" operator="equal">
      <formula>"A / B &amp; D Remand"</formula>
    </cfRule>
    <cfRule type="cellIs" dxfId="7978" priority="23782" stopIfTrue="1" operator="equal">
      <formula>"Protection"</formula>
    </cfRule>
    <cfRule type="cellIs" dxfId="7977" priority="23783" stopIfTrue="1" operator="equal">
      <formula>"Convicted"</formula>
    </cfRule>
    <cfRule type="cellIs" dxfId="7976" priority="23784" stopIfTrue="1" operator="equal">
      <formula>"C Remand"</formula>
    </cfRule>
  </conditionalFormatting>
  <conditionalFormatting sqref="G189">
    <cfRule type="cellIs" dxfId="7975" priority="5068" stopIfTrue="1" operator="equal">
      <formula>"A / B &amp; D Remand"</formula>
    </cfRule>
    <cfRule type="cellIs" dxfId="7974" priority="5069" stopIfTrue="1" operator="equal">
      <formula>"Protection"</formula>
    </cfRule>
    <cfRule type="cellIs" dxfId="7973" priority="5070" stopIfTrue="1" operator="equal">
      <formula>"Convicted"</formula>
    </cfRule>
    <cfRule type="cellIs" dxfId="7972" priority="5071" stopIfTrue="1" operator="equal">
      <formula>"C Remand"</formula>
    </cfRule>
    <cfRule type="cellIs" dxfId="7971" priority="5072" stopIfTrue="1" operator="equal">
      <formula>"Convicted"</formula>
    </cfRule>
    <cfRule type="cellIs" dxfId="7970" priority="5075" stopIfTrue="1" operator="equal">
      <formula>"Convicted"</formula>
    </cfRule>
    <cfRule type="cellIs" dxfId="7969" priority="5076" stopIfTrue="1" operator="equal">
      <formula>"Protection"</formula>
    </cfRule>
    <cfRule type="cellIs" dxfId="7968" priority="5078" stopIfTrue="1" operator="equal">
      <formula>"C Remand "</formula>
    </cfRule>
  </conditionalFormatting>
  <conditionalFormatting sqref="G189:G190 I190:J190">
    <cfRule type="cellIs" dxfId="7967" priority="5077" stopIfTrue="1" operator="equal">
      <formula>"A / B &amp; D Remand"</formula>
    </cfRule>
  </conditionalFormatting>
  <conditionalFormatting sqref="G190 I190:J190">
    <cfRule type="cellIs" dxfId="7966" priority="5079" stopIfTrue="1" operator="equal">
      <formula>"Protection"</formula>
    </cfRule>
    <cfRule type="cellIs" dxfId="7965" priority="5080" stopIfTrue="1" operator="equal">
      <formula>"Convicted"</formula>
    </cfRule>
    <cfRule type="cellIs" dxfId="7964" priority="5081" stopIfTrue="1" operator="equal">
      <formula>"C Remand"</formula>
    </cfRule>
    <cfRule type="cellIs" dxfId="7963" priority="5082" stopIfTrue="1" operator="equal">
      <formula>"Convicted"</formula>
    </cfRule>
    <cfRule type="cellIs" priority="5083" stopIfTrue="1" operator="equal">
      <formula>"E Kids"</formula>
    </cfRule>
    <cfRule type="cellIs" dxfId="7962" priority="5087" stopIfTrue="1" operator="equal">
      <formula>"A / B &amp; D Remand"</formula>
    </cfRule>
    <cfRule type="cellIs" dxfId="7961" priority="5088" stopIfTrue="1" operator="equal">
      <formula>"C Remand "</formula>
    </cfRule>
  </conditionalFormatting>
  <conditionalFormatting sqref="G191 M191 E198 I191:J192">
    <cfRule type="cellIs" dxfId="7960" priority="5129" stopIfTrue="1" operator="equal">
      <formula>"A / B &amp; D Remand"</formula>
    </cfRule>
  </conditionalFormatting>
  <conditionalFormatting sqref="G191 M191 E200 D201:F202 H201:H202 E207 D208:F209 H208:H209 E214 I191:J192">
    <cfRule type="cellIs" priority="5134" stopIfTrue="1" operator="equal">
      <formula>"E Kids"</formula>
    </cfRule>
  </conditionalFormatting>
  <conditionalFormatting sqref="G191 M191 I191:J192">
    <cfRule type="cellIs" dxfId="7959" priority="5131" stopIfTrue="1" operator="equal">
      <formula>"Protection"</formula>
    </cfRule>
    <cfRule type="cellIs" dxfId="7958" priority="5132" stopIfTrue="1" operator="equal">
      <formula>"Convicted"</formula>
    </cfRule>
    <cfRule type="cellIs" dxfId="7957" priority="5133" stopIfTrue="1" operator="equal">
      <formula>"C Remand"</formula>
    </cfRule>
    <cfRule type="cellIs" dxfId="7956" priority="5135" stopIfTrue="1" operator="equal">
      <formula>"Kids"</formula>
    </cfRule>
    <cfRule type="cellIs" dxfId="7955" priority="5136" stopIfTrue="1" operator="equal">
      <formula>"Convicted"</formula>
    </cfRule>
    <cfRule type="cellIs" dxfId="7954" priority="5138" stopIfTrue="1" operator="equal">
      <formula>"A / B &amp; D Remand"</formula>
    </cfRule>
    <cfRule type="cellIs" dxfId="7953" priority="5139" stopIfTrue="1" operator="equal">
      <formula>"C Remand "</formula>
    </cfRule>
  </conditionalFormatting>
  <conditionalFormatting sqref="G191 M191:M193 I191:J192">
    <cfRule type="cellIs" dxfId="7952" priority="5137" stopIfTrue="1" operator="equal">
      <formula>"Protection"</formula>
    </cfRule>
  </conditionalFormatting>
  <conditionalFormatting sqref="G192 G198:G202 G204 G208:G212 G214 G206 G194:G195">
    <cfRule type="cellIs" dxfId="7951" priority="5212" stopIfTrue="1" operator="equal">
      <formula>"A / B &amp; D Remand"</formula>
    </cfRule>
  </conditionalFormatting>
  <conditionalFormatting sqref="G192 G204 G211:G212 G198:G199 G206 G194:G195">
    <cfRule type="cellIs" dxfId="7950" priority="5213" stopIfTrue="1" operator="equal">
      <formula>"Protection"</formula>
    </cfRule>
    <cfRule type="cellIs" dxfId="7949" priority="5214" stopIfTrue="1" operator="equal">
      <formula>"Convicted"</formula>
    </cfRule>
    <cfRule type="cellIs" dxfId="7948" priority="5215" stopIfTrue="1" operator="equal">
      <formula>"C Remand"</formula>
    </cfRule>
    <cfRule type="cellIs" priority="5216" stopIfTrue="1" operator="equal">
      <formula>"E Kids"</formula>
    </cfRule>
    <cfRule type="cellIs" dxfId="7947" priority="5217" stopIfTrue="1" operator="equal">
      <formula>"Kids"</formula>
    </cfRule>
    <cfRule type="cellIs" dxfId="7946" priority="5218" stopIfTrue="1" operator="equal">
      <formula>"Convicted"</formula>
    </cfRule>
    <cfRule type="cellIs" dxfId="7945" priority="5220" stopIfTrue="1" operator="equal">
      <formula>"A / B &amp; D Remand"</formula>
    </cfRule>
    <cfRule type="cellIs" dxfId="7944" priority="5221" stopIfTrue="1" operator="equal">
      <formula>"C Remand "</formula>
    </cfRule>
  </conditionalFormatting>
  <conditionalFormatting sqref="G192 G204 G211:G212 G198:G200 G214 G206 G194:G195">
    <cfRule type="cellIs" dxfId="7943" priority="5219" stopIfTrue="1" operator="equal">
      <formula>"Protection"</formula>
    </cfRule>
  </conditionalFormatting>
  <conditionalFormatting sqref="G193">
    <cfRule type="cellIs" dxfId="7942" priority="4870" stopIfTrue="1" operator="equal">
      <formula>"D"</formula>
    </cfRule>
    <cfRule type="cellIs" dxfId="7941" priority="4871" stopIfTrue="1" operator="equal">
      <formula>"E/DSL/LH"</formula>
    </cfRule>
    <cfRule type="cellIs" priority="4872" stopIfTrue="1" operator="equal">
      <formula>"E Kids"</formula>
    </cfRule>
    <cfRule type="cellIs" dxfId="7940" priority="4873" stopIfTrue="1" operator="equal">
      <formula>"KIDS"</formula>
    </cfRule>
    <cfRule type="cellIs" dxfId="7939" priority="4874" stopIfTrue="1" operator="equal">
      <formula>"C"</formula>
    </cfRule>
    <cfRule type="cellIs" dxfId="7938" priority="4875" stopIfTrue="1" operator="equal">
      <formula>"B"</formula>
    </cfRule>
    <cfRule type="cellIs" dxfId="7937" priority="4876" stopIfTrue="1" operator="equal">
      <formula>"A"</formula>
    </cfRule>
  </conditionalFormatting>
  <conditionalFormatting sqref="G196">
    <cfRule type="cellIs" dxfId="7936" priority="5028" stopIfTrue="1" operator="equal">
      <formula>"A / B &amp; D Remand"</formula>
    </cfRule>
    <cfRule type="cellIs" dxfId="7935" priority="5029" stopIfTrue="1" operator="equal">
      <formula>"Protection"</formula>
    </cfRule>
    <cfRule type="cellIs" dxfId="7934" priority="5030" stopIfTrue="1" operator="equal">
      <formula>"Convicted"</formula>
    </cfRule>
    <cfRule type="cellIs" dxfId="7933" priority="5031" stopIfTrue="1" operator="equal">
      <formula>"C Remand"</formula>
    </cfRule>
    <cfRule type="cellIs" priority="5032" stopIfTrue="1" operator="equal">
      <formula>"E Kids"</formula>
    </cfRule>
    <cfRule type="cellIs" dxfId="7932" priority="5033" stopIfTrue="1" operator="equal">
      <formula>"Kids"</formula>
    </cfRule>
    <cfRule type="cellIs" dxfId="7931" priority="5034" stopIfTrue="1" operator="equal">
      <formula>"Convicted"</formula>
    </cfRule>
    <cfRule type="cellIs" dxfId="7930" priority="5035" stopIfTrue="1" operator="equal">
      <formula>"Protection"</formula>
    </cfRule>
    <cfRule type="cellIs" dxfId="7929" priority="5036" stopIfTrue="1" operator="equal">
      <formula>"A / B &amp; D Remand"</formula>
    </cfRule>
    <cfRule type="cellIs" dxfId="7928" priority="5037" stopIfTrue="1" operator="equal">
      <formula>"C Remand "</formula>
    </cfRule>
  </conditionalFormatting>
  <conditionalFormatting sqref="G197:G198">
    <cfRule type="cellIs" dxfId="7927" priority="4856" stopIfTrue="1" operator="equal">
      <formula>"D"</formula>
    </cfRule>
    <cfRule type="cellIs" dxfId="7926" priority="4857" stopIfTrue="1" operator="equal">
      <formula>"E/DSL/LH"</formula>
    </cfRule>
    <cfRule type="cellIs" priority="4858" stopIfTrue="1" operator="equal">
      <formula>"E Kids"</formula>
    </cfRule>
    <cfRule type="cellIs" dxfId="7925" priority="4859" stopIfTrue="1" operator="equal">
      <formula>"KIDS"</formula>
    </cfRule>
    <cfRule type="cellIs" dxfId="7924" priority="4860" stopIfTrue="1" operator="equal">
      <formula>"C"</formula>
    </cfRule>
    <cfRule type="cellIs" dxfId="7923" priority="4861" stopIfTrue="1" operator="equal">
      <formula>"B"</formula>
    </cfRule>
    <cfRule type="cellIs" dxfId="7922" priority="4862" stopIfTrue="1" operator="equal">
      <formula>"A"</formula>
    </cfRule>
  </conditionalFormatting>
  <conditionalFormatting sqref="G200 G214">
    <cfRule type="cellIs" dxfId="7921" priority="5222" stopIfTrue="1" operator="equal">
      <formula>"Convicted"</formula>
    </cfRule>
    <cfRule type="cellIs" dxfId="7920" priority="5223" stopIfTrue="1" operator="equal">
      <formula>"C Remand"</formula>
    </cfRule>
    <cfRule type="cellIs" priority="5224" stopIfTrue="1" operator="equal">
      <formula>"E Kids"</formula>
    </cfRule>
    <cfRule type="cellIs" dxfId="7919" priority="5225" stopIfTrue="1" operator="equal">
      <formula>"Kids"</formula>
    </cfRule>
    <cfRule type="cellIs" dxfId="7918" priority="5226" stopIfTrue="1" operator="equal">
      <formula>"Convicted"</formula>
    </cfRule>
    <cfRule type="cellIs" dxfId="7917" priority="5228" stopIfTrue="1" operator="equal">
      <formula>"A / B &amp; D Remand"</formula>
    </cfRule>
    <cfRule type="cellIs" dxfId="7916" priority="5229" stopIfTrue="1" operator="equal">
      <formula>"C Remand "</formula>
    </cfRule>
  </conditionalFormatting>
  <conditionalFormatting sqref="G200:G201 G208 G214">
    <cfRule type="cellIs" dxfId="7915" priority="5227" stopIfTrue="1" operator="equal">
      <formula>"Protection"</formula>
    </cfRule>
  </conditionalFormatting>
  <conditionalFormatting sqref="G201 G208">
    <cfRule type="cellIs" dxfId="7914" priority="5230" stopIfTrue="1" operator="equal">
      <formula>"Convicted"</formula>
    </cfRule>
    <cfRule type="cellIs" dxfId="7913" priority="5231" stopIfTrue="1" operator="equal">
      <formula>"C Remand"</formula>
    </cfRule>
    <cfRule type="cellIs" priority="5232" stopIfTrue="1" operator="equal">
      <formula>"E Kids"</formula>
    </cfRule>
    <cfRule type="cellIs" dxfId="7912" priority="5233" stopIfTrue="1" operator="equal">
      <formula>"Kids"</formula>
    </cfRule>
    <cfRule type="cellIs" dxfId="7911" priority="5234" stopIfTrue="1" operator="equal">
      <formula>"Convicted"</formula>
    </cfRule>
    <cfRule type="cellIs" dxfId="7910" priority="5236" stopIfTrue="1" operator="equal">
      <formula>"A / B &amp; D Remand"</formula>
    </cfRule>
    <cfRule type="cellIs" dxfId="7909" priority="5237" stopIfTrue="1" operator="equal">
      <formula>"C Remand "</formula>
    </cfRule>
  </conditionalFormatting>
  <conditionalFormatting sqref="G201:G202 G208:G209">
    <cfRule type="cellIs" dxfId="7908" priority="5235" stopIfTrue="1" operator="equal">
      <formula>"Protection"</formula>
    </cfRule>
  </conditionalFormatting>
  <conditionalFormatting sqref="G202 G209">
    <cfRule type="cellIs" dxfId="7907" priority="5238" stopIfTrue="1" operator="equal">
      <formula>"Convicted"</formula>
    </cfRule>
    <cfRule type="cellIs" dxfId="7906" priority="5239" stopIfTrue="1" operator="equal">
      <formula>"C Remand"</formula>
    </cfRule>
    <cfRule type="cellIs" priority="5240" stopIfTrue="1" operator="equal">
      <formula>"E Kids"</formula>
    </cfRule>
    <cfRule type="cellIs" dxfId="7905" priority="5241" stopIfTrue="1" operator="equal">
      <formula>"Kids"</formula>
    </cfRule>
    <cfRule type="cellIs" dxfId="7904" priority="5242" stopIfTrue="1" operator="equal">
      <formula>"Convicted"</formula>
    </cfRule>
    <cfRule type="cellIs" dxfId="7903" priority="5244" stopIfTrue="1" operator="equal">
      <formula>"A / B &amp; D Remand"</formula>
    </cfRule>
    <cfRule type="cellIs" dxfId="7902" priority="5245" stopIfTrue="1" operator="equal">
      <formula>"C Remand "</formula>
    </cfRule>
  </conditionalFormatting>
  <conditionalFormatting sqref="G202 G209:G210">
    <cfRule type="cellIs" dxfId="7901" priority="5243" stopIfTrue="1" operator="equal">
      <formula>"Protection"</formula>
    </cfRule>
  </conditionalFormatting>
  <conditionalFormatting sqref="G203">
    <cfRule type="cellIs" dxfId="7900" priority="5018" stopIfTrue="1" operator="equal">
      <formula>"A / B &amp; D Remand"</formula>
    </cfRule>
    <cfRule type="cellIs" dxfId="7899" priority="5019" stopIfTrue="1" operator="equal">
      <formula>"Protection"</formula>
    </cfRule>
    <cfRule type="cellIs" dxfId="7898" priority="5020" stopIfTrue="1" operator="equal">
      <formula>"Convicted"</formula>
    </cfRule>
    <cfRule type="cellIs" dxfId="7897" priority="5021" stopIfTrue="1" operator="equal">
      <formula>"C Remand"</formula>
    </cfRule>
    <cfRule type="cellIs" priority="5022" stopIfTrue="1" operator="equal">
      <formula>"E Kids"</formula>
    </cfRule>
    <cfRule type="cellIs" dxfId="7896" priority="5023" stopIfTrue="1" operator="equal">
      <formula>"Kids"</formula>
    </cfRule>
    <cfRule type="cellIs" dxfId="7895" priority="5024" stopIfTrue="1" operator="equal">
      <formula>"Convicted"</formula>
    </cfRule>
    <cfRule type="cellIs" dxfId="7894" priority="5025" stopIfTrue="1" operator="equal">
      <formula>"Protection"</formula>
    </cfRule>
    <cfRule type="cellIs" dxfId="7893" priority="5026" stopIfTrue="1" operator="equal">
      <formula>"A / B &amp; D Remand"</formula>
    </cfRule>
    <cfRule type="cellIs" dxfId="7892" priority="5027" stopIfTrue="1" operator="equal">
      <formula>"C Remand "</formula>
    </cfRule>
  </conditionalFormatting>
  <conditionalFormatting sqref="G205">
    <cfRule type="cellIs" priority="4952" stopIfTrue="1" operator="equal">
      <formula>"E Kids"</formula>
    </cfRule>
    <cfRule type="cellIs" dxfId="7891" priority="4953" stopIfTrue="1" operator="equal">
      <formula>"Kids"</formula>
    </cfRule>
    <cfRule type="cellIs" dxfId="7890" priority="4954" stopIfTrue="1" operator="equal">
      <formula>"Convicted"</formula>
    </cfRule>
    <cfRule type="cellIs" dxfId="7889" priority="4955" stopIfTrue="1" operator="equal">
      <formula>"Protection"</formula>
    </cfRule>
    <cfRule type="cellIs" dxfId="7888" priority="4956" stopIfTrue="1" operator="equal">
      <formula>"A / B &amp; D Remand"</formula>
    </cfRule>
    <cfRule type="cellIs" dxfId="7887" priority="4957" stopIfTrue="1" operator="equal">
      <formula>"C Remand "</formula>
    </cfRule>
  </conditionalFormatting>
  <conditionalFormatting sqref="G207">
    <cfRule type="cellIs" dxfId="7886" priority="5008" stopIfTrue="1" operator="equal">
      <formula>"A / B &amp; D Remand"</formula>
    </cfRule>
    <cfRule type="cellIs" dxfId="7885" priority="5009" stopIfTrue="1" operator="equal">
      <formula>"Protection"</formula>
    </cfRule>
    <cfRule type="cellIs" dxfId="7884" priority="5010" stopIfTrue="1" operator="equal">
      <formula>"Convicted"</formula>
    </cfRule>
    <cfRule type="cellIs" dxfId="7883" priority="5011" stopIfTrue="1" operator="equal">
      <formula>"C Remand"</formula>
    </cfRule>
    <cfRule type="cellIs" priority="5012" stopIfTrue="1" operator="equal">
      <formula>"E Kids"</formula>
    </cfRule>
    <cfRule type="cellIs" dxfId="7882" priority="5013" stopIfTrue="1" operator="equal">
      <formula>"Kids"</formula>
    </cfRule>
    <cfRule type="cellIs" dxfId="7881" priority="5014" stopIfTrue="1" operator="equal">
      <formula>"Convicted"</formula>
    </cfRule>
    <cfRule type="cellIs" dxfId="7880" priority="5015" stopIfTrue="1" operator="equal">
      <formula>"Protection"</formula>
    </cfRule>
    <cfRule type="cellIs" dxfId="7879" priority="5016" stopIfTrue="1" operator="equal">
      <formula>"A / B &amp; D Remand"</formula>
    </cfRule>
    <cfRule type="cellIs" dxfId="7878" priority="5017" stopIfTrue="1" operator="equal">
      <formula>"C Remand "</formula>
    </cfRule>
  </conditionalFormatting>
  <conditionalFormatting sqref="G210">
    <cfRule type="cellIs" dxfId="7877" priority="5246" stopIfTrue="1" operator="equal">
      <formula>"Convicted"</formula>
    </cfRule>
    <cfRule type="cellIs" dxfId="7876" priority="5247" stopIfTrue="1" operator="equal">
      <formula>"C Remand"</formula>
    </cfRule>
    <cfRule type="cellIs" priority="5248" stopIfTrue="1" operator="equal">
      <formula>"E Kids"</formula>
    </cfRule>
    <cfRule type="cellIs" dxfId="7875" priority="5249" stopIfTrue="1" operator="equal">
      <formula>"Kids"</formula>
    </cfRule>
    <cfRule type="cellIs" dxfId="7874" priority="5250" stopIfTrue="1" operator="equal">
      <formula>"Convicted"</formula>
    </cfRule>
    <cfRule type="cellIs" dxfId="7873" priority="5251" stopIfTrue="1" operator="equal">
      <formula>"Protection"</formula>
    </cfRule>
    <cfRule type="cellIs" dxfId="7872" priority="5252" stopIfTrue="1" operator="equal">
      <formula>"A / B &amp; D Remand"</formula>
    </cfRule>
    <cfRule type="cellIs" dxfId="7871" priority="5253" stopIfTrue="1" operator="equal">
      <formula>"C Remand "</formula>
    </cfRule>
  </conditionalFormatting>
  <conditionalFormatting sqref="G213">
    <cfRule type="cellIs" dxfId="7870" priority="4978" stopIfTrue="1" operator="equal">
      <formula>"A / B &amp; D Remand"</formula>
    </cfRule>
    <cfRule type="cellIs" dxfId="7869" priority="4979" stopIfTrue="1" operator="equal">
      <formula>"Protection"</formula>
    </cfRule>
    <cfRule type="cellIs" dxfId="7868" priority="4980" stopIfTrue="1" operator="equal">
      <formula>"Convicted"</formula>
    </cfRule>
    <cfRule type="cellIs" dxfId="7867" priority="4981" stopIfTrue="1" operator="equal">
      <formula>"C Remand"</formula>
    </cfRule>
    <cfRule type="cellIs" priority="4982" stopIfTrue="1" operator="equal">
      <formula>"E Kids"</formula>
    </cfRule>
    <cfRule type="cellIs" dxfId="7866" priority="4983" stopIfTrue="1" operator="equal">
      <formula>"Kids"</formula>
    </cfRule>
    <cfRule type="cellIs" dxfId="7865" priority="4984" stopIfTrue="1" operator="equal">
      <formula>"Convicted"</formula>
    </cfRule>
    <cfRule type="cellIs" dxfId="7864" priority="4985" stopIfTrue="1" operator="equal">
      <formula>"Protection"</formula>
    </cfRule>
    <cfRule type="cellIs" dxfId="7863" priority="4986" stopIfTrue="1" operator="equal">
      <formula>"A / B &amp; D Remand"</formula>
    </cfRule>
    <cfRule type="cellIs" dxfId="7862" priority="4987" stopIfTrue="1" operator="equal">
      <formula>"C Remand "</formula>
    </cfRule>
  </conditionalFormatting>
  <conditionalFormatting sqref="G215">
    <cfRule type="cellIs" dxfId="7861" priority="23949" stopIfTrue="1" operator="equal">
      <formula>"Convicted"</formula>
    </cfRule>
    <cfRule type="cellIs" dxfId="7860" priority="23954" stopIfTrue="1" operator="equal">
      <formula>"Protection"</formula>
    </cfRule>
    <cfRule type="cellIs" dxfId="7859" priority="23955" stopIfTrue="1" operator="equal">
      <formula>"A / B &amp; D Remand"</formula>
    </cfRule>
    <cfRule type="cellIs" dxfId="7858" priority="23956" stopIfTrue="1" operator="equal">
      <formula>"C Remand "</formula>
    </cfRule>
    <cfRule type="cellIs" dxfId="7857" priority="23957" stopIfTrue="1" operator="equal">
      <formula>"Convicted"</formula>
    </cfRule>
    <cfRule type="cellIs" dxfId="7856" priority="23958" stopIfTrue="1" operator="equal">
      <formula>"A / B &amp; D Remand"</formula>
    </cfRule>
    <cfRule type="cellIs" dxfId="7855" priority="23959" stopIfTrue="1" operator="equal">
      <formula>"Protection"</formula>
    </cfRule>
    <cfRule type="cellIs" dxfId="7854" priority="23961" stopIfTrue="1" operator="equal">
      <formula>"C Remand"</formula>
    </cfRule>
  </conditionalFormatting>
  <conditionalFormatting sqref="G215:G216">
    <cfRule type="cellIs" dxfId="7853" priority="23960" stopIfTrue="1" operator="equal">
      <formula>"Convicted"</formula>
    </cfRule>
  </conditionalFormatting>
  <conditionalFormatting sqref="G216">
    <cfRule type="cellIs" dxfId="7852" priority="23962" stopIfTrue="1" operator="equal">
      <formula>"Protection"</formula>
    </cfRule>
    <cfRule type="cellIs" dxfId="7851" priority="23963" stopIfTrue="1" operator="equal">
      <formula>"A / B &amp; D Remand"</formula>
    </cfRule>
    <cfRule type="cellIs" dxfId="7850" priority="23964" stopIfTrue="1" operator="equal">
      <formula>"C Remand "</formula>
    </cfRule>
    <cfRule type="cellIs" dxfId="7849" priority="23965" stopIfTrue="1" operator="equal">
      <formula>"Convicted"</formula>
    </cfRule>
    <cfRule type="cellIs" dxfId="7848" priority="23966" stopIfTrue="1" operator="equal">
      <formula>"A / B &amp; D Remand"</formula>
    </cfRule>
    <cfRule type="cellIs" dxfId="7847" priority="23967" stopIfTrue="1" operator="equal">
      <formula>"Protection"</formula>
    </cfRule>
    <cfRule type="cellIs" dxfId="7846" priority="23968" stopIfTrue="1" operator="equal">
      <formula>"Convicted"</formula>
    </cfRule>
    <cfRule type="cellIs" dxfId="7845" priority="23969" stopIfTrue="1" operator="equal">
      <formula>"C Remand"</formula>
    </cfRule>
  </conditionalFormatting>
  <conditionalFormatting sqref="G217">
    <cfRule type="cellIs" dxfId="7844" priority="4542" stopIfTrue="1" operator="equal">
      <formula>"A / B &amp; D Remand"</formula>
    </cfRule>
    <cfRule type="cellIs" dxfId="7843" priority="4543" stopIfTrue="1" operator="equal">
      <formula>"Protection"</formula>
    </cfRule>
    <cfRule type="cellIs" dxfId="7842" priority="4544" stopIfTrue="1" operator="equal">
      <formula>"Convicted"</formula>
    </cfRule>
    <cfRule type="cellIs" dxfId="7841" priority="4545" stopIfTrue="1" operator="equal">
      <formula>"C Remand"</formula>
    </cfRule>
    <cfRule type="cellIs" dxfId="7840" priority="4546" stopIfTrue="1" operator="equal">
      <formula>"Convicted"</formula>
    </cfRule>
    <cfRule type="cellIs" dxfId="7839" priority="4549" stopIfTrue="1" operator="equal">
      <formula>"Convicted"</formula>
    </cfRule>
    <cfRule type="cellIs" dxfId="7838" priority="4550" stopIfTrue="1" operator="equal">
      <formula>"Protection"</formula>
    </cfRule>
    <cfRule type="cellIs" dxfId="7837" priority="4552" stopIfTrue="1" operator="equal">
      <formula>"C Remand "</formula>
    </cfRule>
  </conditionalFormatting>
  <conditionalFormatting sqref="G217:G218 I218:J218">
    <cfRule type="cellIs" dxfId="7836" priority="4551" stopIfTrue="1" operator="equal">
      <formula>"A / B &amp; D Remand"</formula>
    </cfRule>
  </conditionalFormatting>
  <conditionalFormatting sqref="G218 I218:J218">
    <cfRule type="cellIs" dxfId="7835" priority="4553" stopIfTrue="1" operator="equal">
      <formula>"Protection"</formula>
    </cfRule>
    <cfRule type="cellIs" dxfId="7834" priority="4554" stopIfTrue="1" operator="equal">
      <formula>"Convicted"</formula>
    </cfRule>
    <cfRule type="cellIs" dxfId="7833" priority="4555" stopIfTrue="1" operator="equal">
      <formula>"C Remand"</formula>
    </cfRule>
    <cfRule type="cellIs" dxfId="7832" priority="4556" stopIfTrue="1" operator="equal">
      <formula>"Convicted"</formula>
    </cfRule>
    <cfRule type="cellIs" priority="4557" stopIfTrue="1" operator="equal">
      <formula>"E Kids"</formula>
    </cfRule>
    <cfRule type="cellIs" dxfId="7831" priority="4561" stopIfTrue="1" operator="equal">
      <formula>"A / B &amp; D Remand"</formula>
    </cfRule>
    <cfRule type="cellIs" dxfId="7830" priority="4562" stopIfTrue="1" operator="equal">
      <formula>"C Remand "</formula>
    </cfRule>
  </conditionalFormatting>
  <conditionalFormatting sqref="G219 M219 E226 I219:J220">
    <cfRule type="cellIs" dxfId="7829" priority="4603" stopIfTrue="1" operator="equal">
      <formula>"A / B &amp; D Remand"</formula>
    </cfRule>
  </conditionalFormatting>
  <conditionalFormatting sqref="G219 M219 E228 D229:F230 H229:H230 E235 D236:F237 H236:H237 E242 I219:J220">
    <cfRule type="cellIs" priority="4608" stopIfTrue="1" operator="equal">
      <formula>"E Kids"</formula>
    </cfRule>
  </conditionalFormatting>
  <conditionalFormatting sqref="G219 M219 I219:J220">
    <cfRule type="cellIs" dxfId="7828" priority="4605" stopIfTrue="1" operator="equal">
      <formula>"Protection"</formula>
    </cfRule>
    <cfRule type="cellIs" dxfId="7827" priority="4606" stopIfTrue="1" operator="equal">
      <formula>"Convicted"</formula>
    </cfRule>
    <cfRule type="cellIs" dxfId="7826" priority="4607" stopIfTrue="1" operator="equal">
      <formula>"C Remand"</formula>
    </cfRule>
    <cfRule type="cellIs" dxfId="7825" priority="4609" stopIfTrue="1" operator="equal">
      <formula>"Kids"</formula>
    </cfRule>
    <cfRule type="cellIs" dxfId="7824" priority="4610" stopIfTrue="1" operator="equal">
      <formula>"Convicted"</formula>
    </cfRule>
    <cfRule type="cellIs" dxfId="7823" priority="4612" stopIfTrue="1" operator="equal">
      <formula>"A / B &amp; D Remand"</formula>
    </cfRule>
    <cfRule type="cellIs" dxfId="7822" priority="4613" stopIfTrue="1" operator="equal">
      <formula>"C Remand "</formula>
    </cfRule>
  </conditionalFormatting>
  <conditionalFormatting sqref="G219 M219:M221 I219:J220">
    <cfRule type="cellIs" dxfId="7821" priority="4611" stopIfTrue="1" operator="equal">
      <formula>"Protection"</formula>
    </cfRule>
  </conditionalFormatting>
  <conditionalFormatting sqref="G220 G226:G230 G232 G236:G240 G242 G234 G222:G223">
    <cfRule type="cellIs" dxfId="7820" priority="4686" stopIfTrue="1" operator="equal">
      <formula>"A / B &amp; D Remand"</formula>
    </cfRule>
  </conditionalFormatting>
  <conditionalFormatting sqref="G220 G232 G239:G240 G226:G227 G234 G222:G223">
    <cfRule type="cellIs" dxfId="7819" priority="4687" stopIfTrue="1" operator="equal">
      <formula>"Protection"</formula>
    </cfRule>
    <cfRule type="cellIs" dxfId="7818" priority="4688" stopIfTrue="1" operator="equal">
      <formula>"Convicted"</formula>
    </cfRule>
    <cfRule type="cellIs" dxfId="7817" priority="4689" stopIfTrue="1" operator="equal">
      <formula>"C Remand"</formula>
    </cfRule>
    <cfRule type="cellIs" priority="4690" stopIfTrue="1" operator="equal">
      <formula>"E Kids"</formula>
    </cfRule>
    <cfRule type="cellIs" dxfId="7816" priority="4691" stopIfTrue="1" operator="equal">
      <formula>"Kids"</formula>
    </cfRule>
    <cfRule type="cellIs" dxfId="7815" priority="4692" stopIfTrue="1" operator="equal">
      <formula>"Convicted"</formula>
    </cfRule>
    <cfRule type="cellIs" dxfId="7814" priority="4694" stopIfTrue="1" operator="equal">
      <formula>"A / B &amp; D Remand"</formula>
    </cfRule>
    <cfRule type="cellIs" dxfId="7813" priority="4695" stopIfTrue="1" operator="equal">
      <formula>"C Remand "</formula>
    </cfRule>
  </conditionalFormatting>
  <conditionalFormatting sqref="G220 G232 G239:G240 G226:G228 G242 G234 G222:G223">
    <cfRule type="cellIs" dxfId="7812" priority="4693" stopIfTrue="1" operator="equal">
      <formula>"Protection"</formula>
    </cfRule>
  </conditionalFormatting>
  <conditionalFormatting sqref="G221">
    <cfRule type="cellIs" dxfId="7811" priority="4344" stopIfTrue="1" operator="equal">
      <formula>"D"</formula>
    </cfRule>
    <cfRule type="cellIs" dxfId="7810" priority="4345" stopIfTrue="1" operator="equal">
      <formula>"E/DSL/LH"</formula>
    </cfRule>
    <cfRule type="cellIs" priority="4346" stopIfTrue="1" operator="equal">
      <formula>"E Kids"</formula>
    </cfRule>
    <cfRule type="cellIs" dxfId="7809" priority="4347" stopIfTrue="1" operator="equal">
      <formula>"KIDS"</formula>
    </cfRule>
    <cfRule type="cellIs" dxfId="7808" priority="4348" stopIfTrue="1" operator="equal">
      <formula>"C"</formula>
    </cfRule>
    <cfRule type="cellIs" dxfId="7807" priority="4349" stopIfTrue="1" operator="equal">
      <formula>"B"</formula>
    </cfRule>
    <cfRule type="cellIs" dxfId="7806" priority="4350" stopIfTrue="1" operator="equal">
      <formula>"A"</formula>
    </cfRule>
  </conditionalFormatting>
  <conditionalFormatting sqref="G224">
    <cfRule type="cellIs" dxfId="7805" priority="4502" stopIfTrue="1" operator="equal">
      <formula>"A / B &amp; D Remand"</formula>
    </cfRule>
    <cfRule type="cellIs" dxfId="7804" priority="4503" stopIfTrue="1" operator="equal">
      <formula>"Protection"</formula>
    </cfRule>
    <cfRule type="cellIs" dxfId="7803" priority="4504" stopIfTrue="1" operator="equal">
      <formula>"Convicted"</formula>
    </cfRule>
    <cfRule type="cellIs" dxfId="7802" priority="4505" stopIfTrue="1" operator="equal">
      <formula>"C Remand"</formula>
    </cfRule>
    <cfRule type="cellIs" priority="4506" stopIfTrue="1" operator="equal">
      <formula>"E Kids"</formula>
    </cfRule>
    <cfRule type="cellIs" dxfId="7801" priority="4507" stopIfTrue="1" operator="equal">
      <formula>"Kids"</formula>
    </cfRule>
    <cfRule type="cellIs" dxfId="7800" priority="4508" stopIfTrue="1" operator="equal">
      <formula>"Convicted"</formula>
    </cfRule>
    <cfRule type="cellIs" dxfId="7799" priority="4509" stopIfTrue="1" operator="equal">
      <formula>"Protection"</formula>
    </cfRule>
    <cfRule type="cellIs" dxfId="7798" priority="4510" stopIfTrue="1" operator="equal">
      <formula>"A / B &amp; D Remand"</formula>
    </cfRule>
    <cfRule type="cellIs" dxfId="7797" priority="4511" stopIfTrue="1" operator="equal">
      <formula>"C Remand "</formula>
    </cfRule>
  </conditionalFormatting>
  <conditionalFormatting sqref="G225:G226">
    <cfRule type="cellIs" dxfId="7796" priority="4330" stopIfTrue="1" operator="equal">
      <formula>"D"</formula>
    </cfRule>
    <cfRule type="cellIs" dxfId="7795" priority="4331" stopIfTrue="1" operator="equal">
      <formula>"E/DSL/LH"</formula>
    </cfRule>
    <cfRule type="cellIs" priority="4332" stopIfTrue="1" operator="equal">
      <formula>"E Kids"</formula>
    </cfRule>
    <cfRule type="cellIs" dxfId="7794" priority="4333" stopIfTrue="1" operator="equal">
      <formula>"KIDS"</formula>
    </cfRule>
    <cfRule type="cellIs" dxfId="7793" priority="4334" stopIfTrue="1" operator="equal">
      <formula>"C"</formula>
    </cfRule>
    <cfRule type="cellIs" dxfId="7792" priority="4335" stopIfTrue="1" operator="equal">
      <formula>"B"</formula>
    </cfRule>
    <cfRule type="cellIs" dxfId="7791" priority="4336" stopIfTrue="1" operator="equal">
      <formula>"A"</formula>
    </cfRule>
  </conditionalFormatting>
  <conditionalFormatting sqref="G228 G242">
    <cfRule type="cellIs" dxfId="7790" priority="4696" stopIfTrue="1" operator="equal">
      <formula>"Convicted"</formula>
    </cfRule>
    <cfRule type="cellIs" dxfId="7789" priority="4697" stopIfTrue="1" operator="equal">
      <formula>"C Remand"</formula>
    </cfRule>
    <cfRule type="cellIs" priority="4698" stopIfTrue="1" operator="equal">
      <formula>"E Kids"</formula>
    </cfRule>
    <cfRule type="cellIs" dxfId="7788" priority="4699" stopIfTrue="1" operator="equal">
      <formula>"Kids"</formula>
    </cfRule>
    <cfRule type="cellIs" dxfId="7787" priority="4700" stopIfTrue="1" operator="equal">
      <formula>"Convicted"</formula>
    </cfRule>
    <cfRule type="cellIs" dxfId="7786" priority="4702" stopIfTrue="1" operator="equal">
      <formula>"A / B &amp; D Remand"</formula>
    </cfRule>
    <cfRule type="cellIs" dxfId="7785" priority="4703" stopIfTrue="1" operator="equal">
      <formula>"C Remand "</formula>
    </cfRule>
  </conditionalFormatting>
  <conditionalFormatting sqref="G228:G229 G236 G242">
    <cfRule type="cellIs" dxfId="7784" priority="4701" stopIfTrue="1" operator="equal">
      <formula>"Protection"</formula>
    </cfRule>
  </conditionalFormatting>
  <conditionalFormatting sqref="G229 G236">
    <cfRule type="cellIs" dxfId="7783" priority="4704" stopIfTrue="1" operator="equal">
      <formula>"Convicted"</formula>
    </cfRule>
    <cfRule type="cellIs" dxfId="7782" priority="4705" stopIfTrue="1" operator="equal">
      <formula>"C Remand"</formula>
    </cfRule>
    <cfRule type="cellIs" priority="4706" stopIfTrue="1" operator="equal">
      <formula>"E Kids"</formula>
    </cfRule>
    <cfRule type="cellIs" dxfId="7781" priority="4707" stopIfTrue="1" operator="equal">
      <formula>"Kids"</formula>
    </cfRule>
    <cfRule type="cellIs" dxfId="7780" priority="4708" stopIfTrue="1" operator="equal">
      <formula>"Convicted"</formula>
    </cfRule>
    <cfRule type="cellIs" dxfId="7779" priority="4710" stopIfTrue="1" operator="equal">
      <formula>"A / B &amp; D Remand"</formula>
    </cfRule>
    <cfRule type="cellIs" dxfId="7778" priority="4711" stopIfTrue="1" operator="equal">
      <formula>"C Remand "</formula>
    </cfRule>
  </conditionalFormatting>
  <conditionalFormatting sqref="G229:G230 G236:G237">
    <cfRule type="cellIs" dxfId="7777" priority="4709" stopIfTrue="1" operator="equal">
      <formula>"Protection"</formula>
    </cfRule>
  </conditionalFormatting>
  <conditionalFormatting sqref="G230 G237">
    <cfRule type="cellIs" dxfId="7776" priority="4712" stopIfTrue="1" operator="equal">
      <formula>"Convicted"</formula>
    </cfRule>
    <cfRule type="cellIs" dxfId="7775" priority="4713" stopIfTrue="1" operator="equal">
      <formula>"C Remand"</formula>
    </cfRule>
    <cfRule type="cellIs" priority="4714" stopIfTrue="1" operator="equal">
      <formula>"E Kids"</formula>
    </cfRule>
    <cfRule type="cellIs" dxfId="7774" priority="4715" stopIfTrue="1" operator="equal">
      <formula>"Kids"</formula>
    </cfRule>
    <cfRule type="cellIs" dxfId="7773" priority="4716" stopIfTrue="1" operator="equal">
      <formula>"Convicted"</formula>
    </cfRule>
    <cfRule type="cellIs" dxfId="7772" priority="4718" stopIfTrue="1" operator="equal">
      <formula>"A / B &amp; D Remand"</formula>
    </cfRule>
    <cfRule type="cellIs" dxfId="7771" priority="4719" stopIfTrue="1" operator="equal">
      <formula>"C Remand "</formula>
    </cfRule>
  </conditionalFormatting>
  <conditionalFormatting sqref="G230 G237:G238">
    <cfRule type="cellIs" dxfId="7770" priority="4717" stopIfTrue="1" operator="equal">
      <formula>"Protection"</formula>
    </cfRule>
  </conditionalFormatting>
  <conditionalFormatting sqref="G231">
    <cfRule type="cellIs" dxfId="7769" priority="4492" stopIfTrue="1" operator="equal">
      <formula>"A / B &amp; D Remand"</formula>
    </cfRule>
    <cfRule type="cellIs" dxfId="7768" priority="4493" stopIfTrue="1" operator="equal">
      <formula>"Protection"</formula>
    </cfRule>
    <cfRule type="cellIs" dxfId="7767" priority="4494" stopIfTrue="1" operator="equal">
      <formula>"Convicted"</formula>
    </cfRule>
    <cfRule type="cellIs" dxfId="7766" priority="4495" stopIfTrue="1" operator="equal">
      <formula>"C Remand"</formula>
    </cfRule>
    <cfRule type="cellIs" priority="4496" stopIfTrue="1" operator="equal">
      <formula>"E Kids"</formula>
    </cfRule>
    <cfRule type="cellIs" dxfId="7765" priority="4497" stopIfTrue="1" operator="equal">
      <formula>"Kids"</formula>
    </cfRule>
    <cfRule type="cellIs" dxfId="7764" priority="4498" stopIfTrue="1" operator="equal">
      <formula>"Convicted"</formula>
    </cfRule>
    <cfRule type="cellIs" dxfId="7763" priority="4499" stopIfTrue="1" operator="equal">
      <formula>"Protection"</formula>
    </cfRule>
    <cfRule type="cellIs" dxfId="7762" priority="4500" stopIfTrue="1" operator="equal">
      <formula>"A / B &amp; D Remand"</formula>
    </cfRule>
    <cfRule type="cellIs" dxfId="7761" priority="4501" stopIfTrue="1" operator="equal">
      <formula>"C Remand "</formula>
    </cfRule>
  </conditionalFormatting>
  <conditionalFormatting sqref="G233">
    <cfRule type="cellIs" priority="4426" stopIfTrue="1" operator="equal">
      <formula>"E Kids"</formula>
    </cfRule>
    <cfRule type="cellIs" dxfId="7760" priority="4427" stopIfTrue="1" operator="equal">
      <formula>"Kids"</formula>
    </cfRule>
    <cfRule type="cellIs" dxfId="7759" priority="4428" stopIfTrue="1" operator="equal">
      <formula>"Convicted"</formula>
    </cfRule>
    <cfRule type="cellIs" dxfId="7758" priority="4429" stopIfTrue="1" operator="equal">
      <formula>"Protection"</formula>
    </cfRule>
    <cfRule type="cellIs" dxfId="7757" priority="4430" stopIfTrue="1" operator="equal">
      <formula>"A / B &amp; D Remand"</formula>
    </cfRule>
    <cfRule type="cellIs" dxfId="7756" priority="4431" stopIfTrue="1" operator="equal">
      <formula>"C Remand "</formula>
    </cfRule>
  </conditionalFormatting>
  <conditionalFormatting sqref="G235">
    <cfRule type="cellIs" dxfId="7755" priority="4482" stopIfTrue="1" operator="equal">
      <formula>"A / B &amp; D Remand"</formula>
    </cfRule>
    <cfRule type="cellIs" dxfId="7754" priority="4483" stopIfTrue="1" operator="equal">
      <formula>"Protection"</formula>
    </cfRule>
    <cfRule type="cellIs" dxfId="7753" priority="4484" stopIfTrue="1" operator="equal">
      <formula>"Convicted"</formula>
    </cfRule>
    <cfRule type="cellIs" dxfId="7752" priority="4485" stopIfTrue="1" operator="equal">
      <formula>"C Remand"</formula>
    </cfRule>
    <cfRule type="cellIs" priority="4486" stopIfTrue="1" operator="equal">
      <formula>"E Kids"</formula>
    </cfRule>
    <cfRule type="cellIs" dxfId="7751" priority="4487" stopIfTrue="1" operator="equal">
      <formula>"Kids"</formula>
    </cfRule>
    <cfRule type="cellIs" dxfId="7750" priority="4488" stopIfTrue="1" operator="equal">
      <formula>"Convicted"</formula>
    </cfRule>
    <cfRule type="cellIs" dxfId="7749" priority="4489" stopIfTrue="1" operator="equal">
      <formula>"Protection"</formula>
    </cfRule>
    <cfRule type="cellIs" dxfId="7748" priority="4490" stopIfTrue="1" operator="equal">
      <formula>"A / B &amp; D Remand"</formula>
    </cfRule>
    <cfRule type="cellIs" dxfId="7747" priority="4491" stopIfTrue="1" operator="equal">
      <formula>"C Remand "</formula>
    </cfRule>
  </conditionalFormatting>
  <conditionalFormatting sqref="G238">
    <cfRule type="cellIs" dxfId="7746" priority="4720" stopIfTrue="1" operator="equal">
      <formula>"Convicted"</formula>
    </cfRule>
    <cfRule type="cellIs" dxfId="7745" priority="4721" stopIfTrue="1" operator="equal">
      <formula>"C Remand"</formula>
    </cfRule>
    <cfRule type="cellIs" priority="4722" stopIfTrue="1" operator="equal">
      <formula>"E Kids"</formula>
    </cfRule>
    <cfRule type="cellIs" dxfId="7744" priority="4723" stopIfTrue="1" operator="equal">
      <formula>"Kids"</formula>
    </cfRule>
    <cfRule type="cellIs" dxfId="7743" priority="4724" stopIfTrue="1" operator="equal">
      <formula>"Convicted"</formula>
    </cfRule>
    <cfRule type="cellIs" dxfId="7742" priority="4725" stopIfTrue="1" operator="equal">
      <formula>"Protection"</formula>
    </cfRule>
    <cfRule type="cellIs" dxfId="7741" priority="4726" stopIfTrue="1" operator="equal">
      <formula>"A / B &amp; D Remand"</formula>
    </cfRule>
    <cfRule type="cellIs" dxfId="7740" priority="4727" stopIfTrue="1" operator="equal">
      <formula>"C Remand "</formula>
    </cfRule>
  </conditionalFormatting>
  <conditionalFormatting sqref="G241">
    <cfRule type="cellIs" dxfId="7739" priority="4452" stopIfTrue="1" operator="equal">
      <formula>"A / B &amp; D Remand"</formula>
    </cfRule>
    <cfRule type="cellIs" dxfId="7738" priority="4453" stopIfTrue="1" operator="equal">
      <formula>"Protection"</formula>
    </cfRule>
    <cfRule type="cellIs" dxfId="7737" priority="4454" stopIfTrue="1" operator="equal">
      <formula>"Convicted"</formula>
    </cfRule>
    <cfRule type="cellIs" dxfId="7736" priority="4455" stopIfTrue="1" operator="equal">
      <formula>"C Remand"</formula>
    </cfRule>
    <cfRule type="cellIs" priority="4456" stopIfTrue="1" operator="equal">
      <formula>"E Kids"</formula>
    </cfRule>
    <cfRule type="cellIs" dxfId="7735" priority="4457" stopIfTrue="1" operator="equal">
      <formula>"Kids"</formula>
    </cfRule>
    <cfRule type="cellIs" dxfId="7734" priority="4458" stopIfTrue="1" operator="equal">
      <formula>"Convicted"</formula>
    </cfRule>
    <cfRule type="cellIs" dxfId="7733" priority="4459" stopIfTrue="1" operator="equal">
      <formula>"Protection"</formula>
    </cfRule>
    <cfRule type="cellIs" dxfId="7732" priority="4460" stopIfTrue="1" operator="equal">
      <formula>"A / B &amp; D Remand"</formula>
    </cfRule>
    <cfRule type="cellIs" dxfId="7731" priority="4461" stopIfTrue="1" operator="equal">
      <formula>"C Remand "</formula>
    </cfRule>
  </conditionalFormatting>
  <conditionalFormatting sqref="G243 M244">
    <cfRule type="cellIs" dxfId="7730" priority="16291" stopIfTrue="1" operator="equal">
      <formula>"Kids"</formula>
    </cfRule>
  </conditionalFormatting>
  <conditionalFormatting sqref="G243">
    <cfRule type="cellIs" dxfId="7729" priority="16470" stopIfTrue="1" operator="equal">
      <formula>"Convicted"</formula>
    </cfRule>
    <cfRule type="cellIs" dxfId="7728" priority="16472" stopIfTrue="1" operator="equal">
      <formula>"Protection"</formula>
    </cfRule>
    <cfRule type="cellIs" dxfId="7727" priority="16473" stopIfTrue="1" operator="equal">
      <formula>"A / B &amp; D Remand"</formula>
    </cfRule>
    <cfRule type="cellIs" dxfId="7726" priority="16474" stopIfTrue="1" operator="equal">
      <formula>"C Remand "</formula>
    </cfRule>
    <cfRule type="cellIs" dxfId="7725" priority="16475" stopIfTrue="1" operator="equal">
      <formula>"Convicted"</formula>
    </cfRule>
    <cfRule type="cellIs" dxfId="7724" priority="16476" stopIfTrue="1" operator="equal">
      <formula>"A / B &amp; D Remand"</formula>
    </cfRule>
    <cfRule type="cellIs" dxfId="7723" priority="16477" stopIfTrue="1" operator="equal">
      <formula>"Protection"</formula>
    </cfRule>
    <cfRule type="cellIs" dxfId="7722" priority="16479" stopIfTrue="1" operator="equal">
      <formula>"C Remand"</formula>
    </cfRule>
  </conditionalFormatting>
  <conditionalFormatting sqref="G243:G244">
    <cfRule type="cellIs" dxfId="7721" priority="16478" stopIfTrue="1" operator="equal">
      <formula>"Convicted"</formula>
    </cfRule>
  </conditionalFormatting>
  <conditionalFormatting sqref="G244">
    <cfRule type="cellIs" dxfId="7720" priority="16308" stopIfTrue="1" operator="equal">
      <formula>"Kids"</formula>
    </cfRule>
    <cfRule type="cellIs" dxfId="7719" priority="16480" stopIfTrue="1" operator="equal">
      <formula>"Protection"</formula>
    </cfRule>
    <cfRule type="cellIs" dxfId="7718" priority="16481" stopIfTrue="1" operator="equal">
      <formula>"A / B &amp; D Remand"</formula>
    </cfRule>
    <cfRule type="cellIs" dxfId="7717" priority="16482" stopIfTrue="1" operator="equal">
      <formula>"C Remand "</formula>
    </cfRule>
    <cfRule type="cellIs" dxfId="7716" priority="16483" stopIfTrue="1" operator="equal">
      <formula>"Convicted"</formula>
    </cfRule>
    <cfRule type="cellIs" dxfId="7715" priority="16484" stopIfTrue="1" operator="equal">
      <formula>"A / B &amp; D Remand"</formula>
    </cfRule>
    <cfRule type="cellIs" dxfId="7714" priority="16485" stopIfTrue="1" operator="equal">
      <formula>"Protection"</formula>
    </cfRule>
    <cfRule type="cellIs" dxfId="7713" priority="16486" stopIfTrue="1" operator="equal">
      <formula>"Convicted"</formula>
    </cfRule>
    <cfRule type="cellIs" dxfId="7712" priority="16487" stopIfTrue="1" operator="equal">
      <formula>"C Remand"</formula>
    </cfRule>
  </conditionalFormatting>
  <conditionalFormatting sqref="G245">
    <cfRule type="cellIs" dxfId="7711" priority="4016" stopIfTrue="1" operator="equal">
      <formula>"A / B &amp; D Remand"</formula>
    </cfRule>
    <cfRule type="cellIs" dxfId="7710" priority="4017" stopIfTrue="1" operator="equal">
      <formula>"Protection"</formula>
    </cfRule>
    <cfRule type="cellIs" dxfId="7709" priority="4018" stopIfTrue="1" operator="equal">
      <formula>"Convicted"</formula>
    </cfRule>
    <cfRule type="cellIs" dxfId="7708" priority="4019" stopIfTrue="1" operator="equal">
      <formula>"C Remand"</formula>
    </cfRule>
    <cfRule type="cellIs" dxfId="7707" priority="4020" stopIfTrue="1" operator="equal">
      <formula>"Convicted"</formula>
    </cfRule>
    <cfRule type="cellIs" dxfId="7706" priority="4023" stopIfTrue="1" operator="equal">
      <formula>"Convicted"</formula>
    </cfRule>
    <cfRule type="cellIs" dxfId="7705" priority="4024" stopIfTrue="1" operator="equal">
      <formula>"Protection"</formula>
    </cfRule>
    <cfRule type="cellIs" dxfId="7704" priority="4026" stopIfTrue="1" operator="equal">
      <formula>"C Remand "</formula>
    </cfRule>
  </conditionalFormatting>
  <conditionalFormatting sqref="G245:G246 I246:J246">
    <cfRule type="cellIs" dxfId="7703" priority="4025" stopIfTrue="1" operator="equal">
      <formula>"A / B &amp; D Remand"</formula>
    </cfRule>
  </conditionalFormatting>
  <conditionalFormatting sqref="G246 I246:J246">
    <cfRule type="cellIs" dxfId="7702" priority="4027" stopIfTrue="1" operator="equal">
      <formula>"Protection"</formula>
    </cfRule>
    <cfRule type="cellIs" dxfId="7701" priority="4028" stopIfTrue="1" operator="equal">
      <formula>"Convicted"</formula>
    </cfRule>
    <cfRule type="cellIs" dxfId="7700" priority="4029" stopIfTrue="1" operator="equal">
      <formula>"C Remand"</formula>
    </cfRule>
    <cfRule type="cellIs" dxfId="7699" priority="4030" stopIfTrue="1" operator="equal">
      <formula>"Convicted"</formula>
    </cfRule>
    <cfRule type="cellIs" priority="4031" stopIfTrue="1" operator="equal">
      <formula>"E Kids"</formula>
    </cfRule>
    <cfRule type="cellIs" dxfId="7698" priority="4035" stopIfTrue="1" operator="equal">
      <formula>"A / B &amp; D Remand"</formula>
    </cfRule>
    <cfRule type="cellIs" dxfId="7697" priority="4036" stopIfTrue="1" operator="equal">
      <formula>"C Remand "</formula>
    </cfRule>
  </conditionalFormatting>
  <conditionalFormatting sqref="G247 M247 E254 I247:J248">
    <cfRule type="cellIs" dxfId="7696" priority="4077" stopIfTrue="1" operator="equal">
      <formula>"A / B &amp; D Remand"</formula>
    </cfRule>
  </conditionalFormatting>
  <conditionalFormatting sqref="G247 M247 E256 D257:F258 H257:H258 E263 D264:F265 H264:H265 E270 I247:J248">
    <cfRule type="cellIs" priority="4082" stopIfTrue="1" operator="equal">
      <formula>"E Kids"</formula>
    </cfRule>
  </conditionalFormatting>
  <conditionalFormatting sqref="G247 M247 I247:J248">
    <cfRule type="cellIs" dxfId="7695" priority="4079" stopIfTrue="1" operator="equal">
      <formula>"Protection"</formula>
    </cfRule>
    <cfRule type="cellIs" dxfId="7694" priority="4080" stopIfTrue="1" operator="equal">
      <formula>"Convicted"</formula>
    </cfRule>
    <cfRule type="cellIs" dxfId="7693" priority="4081" stopIfTrue="1" operator="equal">
      <formula>"C Remand"</formula>
    </cfRule>
    <cfRule type="cellIs" dxfId="7692" priority="4083" stopIfTrue="1" operator="equal">
      <formula>"Kids"</formula>
    </cfRule>
    <cfRule type="cellIs" dxfId="7691" priority="4084" stopIfTrue="1" operator="equal">
      <formula>"Convicted"</formula>
    </cfRule>
    <cfRule type="cellIs" dxfId="7690" priority="4086" stopIfTrue="1" operator="equal">
      <formula>"A / B &amp; D Remand"</formula>
    </cfRule>
    <cfRule type="cellIs" dxfId="7689" priority="4087" stopIfTrue="1" operator="equal">
      <formula>"C Remand "</formula>
    </cfRule>
  </conditionalFormatting>
  <conditionalFormatting sqref="G247 M247:M249 I247:J248">
    <cfRule type="cellIs" dxfId="7688" priority="4085" stopIfTrue="1" operator="equal">
      <formula>"Protection"</formula>
    </cfRule>
  </conditionalFormatting>
  <conditionalFormatting sqref="G248 G254:G258 G260 G264:G268 G270 G262 G250:G251">
    <cfRule type="cellIs" dxfId="7687" priority="4160" stopIfTrue="1" operator="equal">
      <formula>"A / B &amp; D Remand"</formula>
    </cfRule>
  </conditionalFormatting>
  <conditionalFormatting sqref="G248 G260 G267:G268 G254:G255 G262 G250:G251">
    <cfRule type="cellIs" dxfId="7686" priority="4161" stopIfTrue="1" operator="equal">
      <formula>"Protection"</formula>
    </cfRule>
    <cfRule type="cellIs" dxfId="7685" priority="4162" stopIfTrue="1" operator="equal">
      <formula>"Convicted"</formula>
    </cfRule>
    <cfRule type="cellIs" dxfId="7684" priority="4163" stopIfTrue="1" operator="equal">
      <formula>"C Remand"</formula>
    </cfRule>
    <cfRule type="cellIs" priority="4164" stopIfTrue="1" operator="equal">
      <formula>"E Kids"</formula>
    </cfRule>
    <cfRule type="cellIs" dxfId="7683" priority="4165" stopIfTrue="1" operator="equal">
      <formula>"Kids"</formula>
    </cfRule>
    <cfRule type="cellIs" dxfId="7682" priority="4166" stopIfTrue="1" operator="equal">
      <formula>"Convicted"</formula>
    </cfRule>
    <cfRule type="cellIs" dxfId="7681" priority="4168" stopIfTrue="1" operator="equal">
      <formula>"A / B &amp; D Remand"</formula>
    </cfRule>
    <cfRule type="cellIs" dxfId="7680" priority="4169" stopIfTrue="1" operator="equal">
      <formula>"C Remand "</formula>
    </cfRule>
  </conditionalFormatting>
  <conditionalFormatting sqref="G248 G260 G267:G268 G254:G256 G270 G262 G250:G251">
    <cfRule type="cellIs" dxfId="7679" priority="4167" stopIfTrue="1" operator="equal">
      <formula>"Protection"</formula>
    </cfRule>
  </conditionalFormatting>
  <conditionalFormatting sqref="G249">
    <cfRule type="cellIs" dxfId="7678" priority="3818" stopIfTrue="1" operator="equal">
      <formula>"D"</formula>
    </cfRule>
    <cfRule type="cellIs" dxfId="7677" priority="3819" stopIfTrue="1" operator="equal">
      <formula>"E/DSL/LH"</formula>
    </cfRule>
    <cfRule type="cellIs" priority="3820" stopIfTrue="1" operator="equal">
      <formula>"E Kids"</formula>
    </cfRule>
    <cfRule type="cellIs" dxfId="7676" priority="3821" stopIfTrue="1" operator="equal">
      <formula>"KIDS"</formula>
    </cfRule>
    <cfRule type="cellIs" dxfId="7675" priority="3822" stopIfTrue="1" operator="equal">
      <formula>"C"</formula>
    </cfRule>
    <cfRule type="cellIs" dxfId="7674" priority="3823" stopIfTrue="1" operator="equal">
      <formula>"B"</formula>
    </cfRule>
    <cfRule type="cellIs" dxfId="7673" priority="3824" stopIfTrue="1" operator="equal">
      <formula>"A"</formula>
    </cfRule>
  </conditionalFormatting>
  <conditionalFormatting sqref="G252">
    <cfRule type="cellIs" dxfId="7672" priority="3976" stopIfTrue="1" operator="equal">
      <formula>"A / B &amp; D Remand"</formula>
    </cfRule>
    <cfRule type="cellIs" dxfId="7671" priority="3977" stopIfTrue="1" operator="equal">
      <formula>"Protection"</formula>
    </cfRule>
    <cfRule type="cellIs" dxfId="7670" priority="3978" stopIfTrue="1" operator="equal">
      <formula>"Convicted"</formula>
    </cfRule>
    <cfRule type="cellIs" dxfId="7669" priority="3979" stopIfTrue="1" operator="equal">
      <formula>"C Remand"</formula>
    </cfRule>
    <cfRule type="cellIs" priority="3980" stopIfTrue="1" operator="equal">
      <formula>"E Kids"</formula>
    </cfRule>
    <cfRule type="cellIs" dxfId="7668" priority="3981" stopIfTrue="1" operator="equal">
      <formula>"Kids"</formula>
    </cfRule>
    <cfRule type="cellIs" dxfId="7667" priority="3982" stopIfTrue="1" operator="equal">
      <formula>"Convicted"</formula>
    </cfRule>
    <cfRule type="cellIs" dxfId="7666" priority="3983" stopIfTrue="1" operator="equal">
      <formula>"Protection"</formula>
    </cfRule>
    <cfRule type="cellIs" dxfId="7665" priority="3984" stopIfTrue="1" operator="equal">
      <formula>"A / B &amp; D Remand"</formula>
    </cfRule>
    <cfRule type="cellIs" dxfId="7664" priority="3985" stopIfTrue="1" operator="equal">
      <formula>"C Remand "</formula>
    </cfRule>
  </conditionalFormatting>
  <conditionalFormatting sqref="G253:G254">
    <cfRule type="cellIs" dxfId="7663" priority="3804" stopIfTrue="1" operator="equal">
      <formula>"D"</formula>
    </cfRule>
    <cfRule type="cellIs" dxfId="7662" priority="3805" stopIfTrue="1" operator="equal">
      <formula>"E/DSL/LH"</formula>
    </cfRule>
    <cfRule type="cellIs" priority="3806" stopIfTrue="1" operator="equal">
      <formula>"E Kids"</formula>
    </cfRule>
    <cfRule type="cellIs" dxfId="7661" priority="3807" stopIfTrue="1" operator="equal">
      <formula>"KIDS"</formula>
    </cfRule>
    <cfRule type="cellIs" dxfId="7660" priority="3808" stopIfTrue="1" operator="equal">
      <formula>"C"</formula>
    </cfRule>
    <cfRule type="cellIs" dxfId="7659" priority="3809" stopIfTrue="1" operator="equal">
      <formula>"B"</formula>
    </cfRule>
    <cfRule type="cellIs" dxfId="7658" priority="3810" stopIfTrue="1" operator="equal">
      <formula>"A"</formula>
    </cfRule>
  </conditionalFormatting>
  <conditionalFormatting sqref="G256 G270">
    <cfRule type="cellIs" dxfId="7657" priority="4170" stopIfTrue="1" operator="equal">
      <formula>"Convicted"</formula>
    </cfRule>
    <cfRule type="cellIs" dxfId="7656" priority="4171" stopIfTrue="1" operator="equal">
      <formula>"C Remand"</formula>
    </cfRule>
    <cfRule type="cellIs" priority="4172" stopIfTrue="1" operator="equal">
      <formula>"E Kids"</formula>
    </cfRule>
    <cfRule type="cellIs" dxfId="7655" priority="4173" stopIfTrue="1" operator="equal">
      <formula>"Kids"</formula>
    </cfRule>
    <cfRule type="cellIs" dxfId="7654" priority="4174" stopIfTrue="1" operator="equal">
      <formula>"Convicted"</formula>
    </cfRule>
    <cfRule type="cellIs" dxfId="7653" priority="4176" stopIfTrue="1" operator="equal">
      <formula>"A / B &amp; D Remand"</formula>
    </cfRule>
    <cfRule type="cellIs" dxfId="7652" priority="4177" stopIfTrue="1" operator="equal">
      <formula>"C Remand "</formula>
    </cfRule>
  </conditionalFormatting>
  <conditionalFormatting sqref="G256:G257 G264 G270">
    <cfRule type="cellIs" dxfId="7651" priority="4175" stopIfTrue="1" operator="equal">
      <formula>"Protection"</formula>
    </cfRule>
  </conditionalFormatting>
  <conditionalFormatting sqref="G257 G264">
    <cfRule type="cellIs" dxfId="7650" priority="4178" stopIfTrue="1" operator="equal">
      <formula>"Convicted"</formula>
    </cfRule>
    <cfRule type="cellIs" dxfId="7649" priority="4179" stopIfTrue="1" operator="equal">
      <formula>"C Remand"</formula>
    </cfRule>
    <cfRule type="cellIs" priority="4180" stopIfTrue="1" operator="equal">
      <formula>"E Kids"</formula>
    </cfRule>
    <cfRule type="cellIs" dxfId="7648" priority="4181" stopIfTrue="1" operator="equal">
      <formula>"Kids"</formula>
    </cfRule>
    <cfRule type="cellIs" dxfId="7647" priority="4182" stopIfTrue="1" operator="equal">
      <formula>"Convicted"</formula>
    </cfRule>
    <cfRule type="cellIs" dxfId="7646" priority="4184" stopIfTrue="1" operator="equal">
      <formula>"A / B &amp; D Remand"</formula>
    </cfRule>
    <cfRule type="cellIs" dxfId="7645" priority="4185" stopIfTrue="1" operator="equal">
      <formula>"C Remand "</formula>
    </cfRule>
  </conditionalFormatting>
  <conditionalFormatting sqref="G257:G258 G264:G265">
    <cfRule type="cellIs" dxfId="7644" priority="4183" stopIfTrue="1" operator="equal">
      <formula>"Protection"</formula>
    </cfRule>
  </conditionalFormatting>
  <conditionalFormatting sqref="G258 G265">
    <cfRule type="cellIs" dxfId="7643" priority="4186" stopIfTrue="1" operator="equal">
      <formula>"Convicted"</formula>
    </cfRule>
    <cfRule type="cellIs" dxfId="7642" priority="4187" stopIfTrue="1" operator="equal">
      <formula>"C Remand"</formula>
    </cfRule>
    <cfRule type="cellIs" priority="4188" stopIfTrue="1" operator="equal">
      <formula>"E Kids"</formula>
    </cfRule>
    <cfRule type="cellIs" dxfId="7641" priority="4189" stopIfTrue="1" operator="equal">
      <formula>"Kids"</formula>
    </cfRule>
    <cfRule type="cellIs" dxfId="7640" priority="4190" stopIfTrue="1" operator="equal">
      <formula>"Convicted"</formula>
    </cfRule>
    <cfRule type="cellIs" dxfId="7639" priority="4192" stopIfTrue="1" operator="equal">
      <formula>"A / B &amp; D Remand"</formula>
    </cfRule>
    <cfRule type="cellIs" dxfId="7638" priority="4193" stopIfTrue="1" operator="equal">
      <formula>"C Remand "</formula>
    </cfRule>
  </conditionalFormatting>
  <conditionalFormatting sqref="G258 G265:G266">
    <cfRule type="cellIs" dxfId="7637" priority="4191" stopIfTrue="1" operator="equal">
      <formula>"Protection"</formula>
    </cfRule>
  </conditionalFormatting>
  <conditionalFormatting sqref="G259">
    <cfRule type="cellIs" dxfId="7636" priority="3966" stopIfTrue="1" operator="equal">
      <formula>"A / B &amp; D Remand"</formula>
    </cfRule>
    <cfRule type="cellIs" dxfId="7635" priority="3967" stopIfTrue="1" operator="equal">
      <formula>"Protection"</formula>
    </cfRule>
    <cfRule type="cellIs" dxfId="7634" priority="3968" stopIfTrue="1" operator="equal">
      <formula>"Convicted"</formula>
    </cfRule>
    <cfRule type="cellIs" dxfId="7633" priority="3969" stopIfTrue="1" operator="equal">
      <formula>"C Remand"</formula>
    </cfRule>
    <cfRule type="cellIs" priority="3970" stopIfTrue="1" operator="equal">
      <formula>"E Kids"</formula>
    </cfRule>
    <cfRule type="cellIs" dxfId="7632" priority="3971" stopIfTrue="1" operator="equal">
      <formula>"Kids"</formula>
    </cfRule>
    <cfRule type="cellIs" dxfId="7631" priority="3972" stopIfTrue="1" operator="equal">
      <formula>"Convicted"</formula>
    </cfRule>
    <cfRule type="cellIs" dxfId="7630" priority="3973" stopIfTrue="1" operator="equal">
      <formula>"Protection"</formula>
    </cfRule>
    <cfRule type="cellIs" dxfId="7629" priority="3974" stopIfTrue="1" operator="equal">
      <formula>"A / B &amp; D Remand"</formula>
    </cfRule>
    <cfRule type="cellIs" dxfId="7628" priority="3975" stopIfTrue="1" operator="equal">
      <formula>"C Remand "</formula>
    </cfRule>
  </conditionalFormatting>
  <conditionalFormatting sqref="G261">
    <cfRule type="cellIs" priority="3900" stopIfTrue="1" operator="equal">
      <formula>"E Kids"</formula>
    </cfRule>
    <cfRule type="cellIs" dxfId="7627" priority="3901" stopIfTrue="1" operator="equal">
      <formula>"Kids"</formula>
    </cfRule>
    <cfRule type="cellIs" dxfId="7626" priority="3902" stopIfTrue="1" operator="equal">
      <formula>"Convicted"</formula>
    </cfRule>
    <cfRule type="cellIs" dxfId="7625" priority="3903" stopIfTrue="1" operator="equal">
      <formula>"Protection"</formula>
    </cfRule>
    <cfRule type="cellIs" dxfId="7624" priority="3904" stopIfTrue="1" operator="equal">
      <formula>"A / B &amp; D Remand"</formula>
    </cfRule>
    <cfRule type="cellIs" dxfId="7623" priority="3905" stopIfTrue="1" operator="equal">
      <formula>"C Remand "</formula>
    </cfRule>
  </conditionalFormatting>
  <conditionalFormatting sqref="G263">
    <cfRule type="cellIs" dxfId="7622" priority="3956" stopIfTrue="1" operator="equal">
      <formula>"A / B &amp; D Remand"</formula>
    </cfRule>
    <cfRule type="cellIs" dxfId="7621" priority="3957" stopIfTrue="1" operator="equal">
      <formula>"Protection"</formula>
    </cfRule>
    <cfRule type="cellIs" dxfId="7620" priority="3958" stopIfTrue="1" operator="equal">
      <formula>"Convicted"</formula>
    </cfRule>
    <cfRule type="cellIs" dxfId="7619" priority="3959" stopIfTrue="1" operator="equal">
      <formula>"C Remand"</formula>
    </cfRule>
    <cfRule type="cellIs" priority="3960" stopIfTrue="1" operator="equal">
      <formula>"E Kids"</formula>
    </cfRule>
    <cfRule type="cellIs" dxfId="7618" priority="3961" stopIfTrue="1" operator="equal">
      <formula>"Kids"</formula>
    </cfRule>
    <cfRule type="cellIs" dxfId="7617" priority="3962" stopIfTrue="1" operator="equal">
      <formula>"Convicted"</formula>
    </cfRule>
    <cfRule type="cellIs" dxfId="7616" priority="3963" stopIfTrue="1" operator="equal">
      <formula>"Protection"</formula>
    </cfRule>
    <cfRule type="cellIs" dxfId="7615" priority="3964" stopIfTrue="1" operator="equal">
      <formula>"A / B &amp; D Remand"</formula>
    </cfRule>
    <cfRule type="cellIs" dxfId="7614" priority="3965" stopIfTrue="1" operator="equal">
      <formula>"C Remand "</formula>
    </cfRule>
  </conditionalFormatting>
  <conditionalFormatting sqref="G266">
    <cfRule type="cellIs" dxfId="7613" priority="4194" stopIfTrue="1" operator="equal">
      <formula>"Convicted"</formula>
    </cfRule>
    <cfRule type="cellIs" dxfId="7612" priority="4195" stopIfTrue="1" operator="equal">
      <formula>"C Remand"</formula>
    </cfRule>
    <cfRule type="cellIs" priority="4196" stopIfTrue="1" operator="equal">
      <formula>"E Kids"</formula>
    </cfRule>
    <cfRule type="cellIs" dxfId="7611" priority="4197" stopIfTrue="1" operator="equal">
      <formula>"Kids"</formula>
    </cfRule>
    <cfRule type="cellIs" dxfId="7610" priority="4198" stopIfTrue="1" operator="equal">
      <formula>"Convicted"</formula>
    </cfRule>
    <cfRule type="cellIs" dxfId="7609" priority="4199" stopIfTrue="1" operator="equal">
      <formula>"Protection"</formula>
    </cfRule>
    <cfRule type="cellIs" dxfId="7608" priority="4200" stopIfTrue="1" operator="equal">
      <formula>"A / B &amp; D Remand"</formula>
    </cfRule>
    <cfRule type="cellIs" dxfId="7607" priority="4201" stopIfTrue="1" operator="equal">
      <formula>"C Remand "</formula>
    </cfRule>
  </conditionalFormatting>
  <conditionalFormatting sqref="G269">
    <cfRule type="cellIs" dxfId="7606" priority="3926" stopIfTrue="1" operator="equal">
      <formula>"A / B &amp; D Remand"</formula>
    </cfRule>
    <cfRule type="cellIs" dxfId="7605" priority="3927" stopIfTrue="1" operator="equal">
      <formula>"Protection"</formula>
    </cfRule>
    <cfRule type="cellIs" dxfId="7604" priority="3928" stopIfTrue="1" operator="equal">
      <formula>"Convicted"</formula>
    </cfRule>
    <cfRule type="cellIs" dxfId="7603" priority="3929" stopIfTrue="1" operator="equal">
      <formula>"C Remand"</formula>
    </cfRule>
    <cfRule type="cellIs" priority="3930" stopIfTrue="1" operator="equal">
      <formula>"E Kids"</formula>
    </cfRule>
    <cfRule type="cellIs" dxfId="7602" priority="3931" stopIfTrue="1" operator="equal">
      <formula>"Kids"</formula>
    </cfRule>
    <cfRule type="cellIs" dxfId="7601" priority="3932" stopIfTrue="1" operator="equal">
      <formula>"Convicted"</formula>
    </cfRule>
    <cfRule type="cellIs" dxfId="7600" priority="3933" stopIfTrue="1" operator="equal">
      <formula>"Protection"</formula>
    </cfRule>
    <cfRule type="cellIs" dxfId="7599" priority="3934" stopIfTrue="1" operator="equal">
      <formula>"A / B &amp; D Remand"</formula>
    </cfRule>
    <cfRule type="cellIs" dxfId="7598" priority="3935" stopIfTrue="1" operator="equal">
      <formula>"C Remand "</formula>
    </cfRule>
  </conditionalFormatting>
  <conditionalFormatting sqref="G271 D328:F328 H328">
    <cfRule type="cellIs" dxfId="7597" priority="17105" stopIfTrue="1" operator="equal">
      <formula>"Kids"</formula>
    </cfRule>
  </conditionalFormatting>
  <conditionalFormatting sqref="G271 G441">
    <cfRule type="cellIs" dxfId="7596" priority="17814" stopIfTrue="1" operator="equal">
      <formula>"A / B &amp; D Remand"</formula>
    </cfRule>
  </conditionalFormatting>
  <conditionalFormatting sqref="G271">
    <cfRule type="cellIs" dxfId="7595" priority="17808" stopIfTrue="1" operator="equal">
      <formula>"Convicted"</formula>
    </cfRule>
    <cfRule type="cellIs" dxfId="7594" priority="17810" stopIfTrue="1" operator="equal">
      <formula>"Protection"</formula>
    </cfRule>
    <cfRule type="cellIs" dxfId="7593" priority="17811" stopIfTrue="1" operator="equal">
      <formula>"A / B &amp; D Remand"</formula>
    </cfRule>
    <cfRule type="cellIs" dxfId="7592" priority="17812" stopIfTrue="1" operator="equal">
      <formula>"C Remand "</formula>
    </cfRule>
    <cfRule type="cellIs" dxfId="7591" priority="17813" stopIfTrue="1" operator="equal">
      <formula>"Convicted"</formula>
    </cfRule>
    <cfRule type="cellIs" dxfId="7590" priority="17815" stopIfTrue="1" operator="equal">
      <formula>"Protection"</formula>
    </cfRule>
    <cfRule type="cellIs" dxfId="7589" priority="17816" stopIfTrue="1" operator="equal">
      <formula>"Convicted"</formula>
    </cfRule>
    <cfRule type="cellIs" dxfId="7588" priority="17817" stopIfTrue="1" operator="equal">
      <formula>"C Remand"</formula>
    </cfRule>
  </conditionalFormatting>
  <conditionalFormatting sqref="G272 P432 O440:P440 R440">
    <cfRule type="cellIs" dxfId="7587" priority="17592" stopIfTrue="1" operator="equal">
      <formula>"KIDS"</formula>
    </cfRule>
  </conditionalFormatting>
  <conditionalFormatting sqref="G272">
    <cfRule type="cellIs" dxfId="7586" priority="17752" stopIfTrue="1" operator="equal">
      <formula>"Convicted"</formula>
    </cfRule>
    <cfRule type="cellIs" dxfId="7585" priority="17754" stopIfTrue="1" operator="equal">
      <formula>"Protection"</formula>
    </cfRule>
    <cfRule type="cellIs" dxfId="7584" priority="17755" stopIfTrue="1" operator="equal">
      <formula>"A / B &amp; D Remand"</formula>
    </cfRule>
    <cfRule type="cellIs" dxfId="7583" priority="17756" stopIfTrue="1" operator="equal">
      <formula>"C Remand "</formula>
    </cfRule>
    <cfRule type="cellIs" dxfId="7582" priority="17757" stopIfTrue="1" operator="equal">
      <formula>"Convicted"</formula>
    </cfRule>
    <cfRule type="cellIs" dxfId="7581" priority="17758" stopIfTrue="1" operator="equal">
      <formula>"A / B &amp; D Remand"</formula>
    </cfRule>
    <cfRule type="cellIs" dxfId="7580" priority="17759" stopIfTrue="1" operator="equal">
      <formula>"Protection"</formula>
    </cfRule>
    <cfRule type="cellIs" dxfId="7579" priority="17760" stopIfTrue="1" operator="equal">
      <formula>"Convicted"</formula>
    </cfRule>
    <cfRule type="cellIs" dxfId="7578" priority="17761" stopIfTrue="1" operator="equal">
      <formula>"C Remand"</formula>
    </cfRule>
  </conditionalFormatting>
  <conditionalFormatting sqref="G273">
    <cfRule type="cellIs" dxfId="7577" priority="3490" stopIfTrue="1" operator="equal">
      <formula>"A / B &amp; D Remand"</formula>
    </cfRule>
    <cfRule type="cellIs" dxfId="7576" priority="3491" stopIfTrue="1" operator="equal">
      <formula>"Protection"</formula>
    </cfRule>
    <cfRule type="cellIs" dxfId="7575" priority="3492" stopIfTrue="1" operator="equal">
      <formula>"Convicted"</formula>
    </cfRule>
    <cfRule type="cellIs" dxfId="7574" priority="3493" stopIfTrue="1" operator="equal">
      <formula>"C Remand"</formula>
    </cfRule>
    <cfRule type="cellIs" dxfId="7573" priority="3494" stopIfTrue="1" operator="equal">
      <formula>"Convicted"</formula>
    </cfRule>
    <cfRule type="cellIs" dxfId="7572" priority="3497" stopIfTrue="1" operator="equal">
      <formula>"Convicted"</formula>
    </cfRule>
    <cfRule type="cellIs" dxfId="7571" priority="3498" stopIfTrue="1" operator="equal">
      <formula>"Protection"</formula>
    </cfRule>
    <cfRule type="cellIs" dxfId="7570" priority="3500" stopIfTrue="1" operator="equal">
      <formula>"C Remand "</formula>
    </cfRule>
  </conditionalFormatting>
  <conditionalFormatting sqref="G273:G274 I274:J274">
    <cfRule type="cellIs" dxfId="7569" priority="3499" stopIfTrue="1" operator="equal">
      <formula>"A / B &amp; D Remand"</formula>
    </cfRule>
  </conditionalFormatting>
  <conditionalFormatting sqref="G274 I274:J274">
    <cfRule type="cellIs" dxfId="7568" priority="3501" stopIfTrue="1" operator="equal">
      <formula>"Protection"</formula>
    </cfRule>
    <cfRule type="cellIs" dxfId="7567" priority="3502" stopIfTrue="1" operator="equal">
      <formula>"Convicted"</formula>
    </cfRule>
    <cfRule type="cellIs" dxfId="7566" priority="3503" stopIfTrue="1" operator="equal">
      <formula>"C Remand"</formula>
    </cfRule>
    <cfRule type="cellIs" dxfId="7565" priority="3504" stopIfTrue="1" operator="equal">
      <formula>"Convicted"</formula>
    </cfRule>
    <cfRule type="cellIs" priority="3505" stopIfTrue="1" operator="equal">
      <formula>"E Kids"</formula>
    </cfRule>
    <cfRule type="cellIs" dxfId="7564" priority="3509" stopIfTrue="1" operator="equal">
      <formula>"A / B &amp; D Remand"</formula>
    </cfRule>
    <cfRule type="cellIs" dxfId="7563" priority="3510" stopIfTrue="1" operator="equal">
      <formula>"C Remand "</formula>
    </cfRule>
  </conditionalFormatting>
  <conditionalFormatting sqref="G275 M275 E282 I275:J276">
    <cfRule type="cellIs" dxfId="7562" priority="3551" stopIfTrue="1" operator="equal">
      <formula>"A / B &amp; D Remand"</formula>
    </cfRule>
  </conditionalFormatting>
  <conditionalFormatting sqref="G275 M275 E284 D285:F286 H285:H286 E291 D292:F293 H292:H293 E298 I275:J276">
    <cfRule type="cellIs" priority="3556" stopIfTrue="1" operator="equal">
      <formula>"E Kids"</formula>
    </cfRule>
  </conditionalFormatting>
  <conditionalFormatting sqref="G275 M275 I275:J276">
    <cfRule type="cellIs" dxfId="7561" priority="3553" stopIfTrue="1" operator="equal">
      <formula>"Protection"</formula>
    </cfRule>
    <cfRule type="cellIs" dxfId="7560" priority="3554" stopIfTrue="1" operator="equal">
      <formula>"Convicted"</formula>
    </cfRule>
    <cfRule type="cellIs" dxfId="7559" priority="3555" stopIfTrue="1" operator="equal">
      <formula>"C Remand"</formula>
    </cfRule>
    <cfRule type="cellIs" dxfId="7558" priority="3557" stopIfTrue="1" operator="equal">
      <formula>"Kids"</formula>
    </cfRule>
    <cfRule type="cellIs" dxfId="7557" priority="3558" stopIfTrue="1" operator="equal">
      <formula>"Convicted"</formula>
    </cfRule>
    <cfRule type="cellIs" dxfId="7556" priority="3560" stopIfTrue="1" operator="equal">
      <formula>"A / B &amp; D Remand"</formula>
    </cfRule>
    <cfRule type="cellIs" dxfId="7555" priority="3561" stopIfTrue="1" operator="equal">
      <formula>"C Remand "</formula>
    </cfRule>
  </conditionalFormatting>
  <conditionalFormatting sqref="G275 M275:M277 I275:J276">
    <cfRule type="cellIs" dxfId="7554" priority="3559" stopIfTrue="1" operator="equal">
      <formula>"Protection"</formula>
    </cfRule>
  </conditionalFormatting>
  <conditionalFormatting sqref="G276 G282:G286 G288 G292:G296 G298 G290 G278:G279">
    <cfRule type="cellIs" dxfId="7553" priority="3634" stopIfTrue="1" operator="equal">
      <formula>"A / B &amp; D Remand"</formula>
    </cfRule>
  </conditionalFormatting>
  <conditionalFormatting sqref="G276 G288 G295:G296 G282:G283 G290 G278:G279">
    <cfRule type="cellIs" dxfId="7552" priority="3635" stopIfTrue="1" operator="equal">
      <formula>"Protection"</formula>
    </cfRule>
    <cfRule type="cellIs" dxfId="7551" priority="3636" stopIfTrue="1" operator="equal">
      <formula>"Convicted"</formula>
    </cfRule>
    <cfRule type="cellIs" dxfId="7550" priority="3637" stopIfTrue="1" operator="equal">
      <formula>"C Remand"</formula>
    </cfRule>
    <cfRule type="cellIs" priority="3638" stopIfTrue="1" operator="equal">
      <formula>"E Kids"</formula>
    </cfRule>
    <cfRule type="cellIs" dxfId="7549" priority="3639" stopIfTrue="1" operator="equal">
      <formula>"Kids"</formula>
    </cfRule>
    <cfRule type="cellIs" dxfId="7548" priority="3640" stopIfTrue="1" operator="equal">
      <formula>"Convicted"</formula>
    </cfRule>
    <cfRule type="cellIs" dxfId="7547" priority="3642" stopIfTrue="1" operator="equal">
      <formula>"A / B &amp; D Remand"</formula>
    </cfRule>
    <cfRule type="cellIs" dxfId="7546" priority="3643" stopIfTrue="1" operator="equal">
      <formula>"C Remand "</formula>
    </cfRule>
  </conditionalFormatting>
  <conditionalFormatting sqref="G276 G288 G295:G296 G282:G284 G298 G290 G278:G279">
    <cfRule type="cellIs" dxfId="7545" priority="3641" stopIfTrue="1" operator="equal">
      <formula>"Protection"</formula>
    </cfRule>
  </conditionalFormatting>
  <conditionalFormatting sqref="G277">
    <cfRule type="cellIs" dxfId="7544" priority="3292" stopIfTrue="1" operator="equal">
      <formula>"D"</formula>
    </cfRule>
    <cfRule type="cellIs" dxfId="7543" priority="3293" stopIfTrue="1" operator="equal">
      <formula>"E/DSL/LH"</formula>
    </cfRule>
    <cfRule type="cellIs" priority="3294" stopIfTrue="1" operator="equal">
      <formula>"E Kids"</formula>
    </cfRule>
    <cfRule type="cellIs" dxfId="7542" priority="3295" stopIfTrue="1" operator="equal">
      <formula>"KIDS"</formula>
    </cfRule>
    <cfRule type="cellIs" dxfId="7541" priority="3296" stopIfTrue="1" operator="equal">
      <formula>"C"</formula>
    </cfRule>
    <cfRule type="cellIs" dxfId="7540" priority="3297" stopIfTrue="1" operator="equal">
      <formula>"B"</formula>
    </cfRule>
    <cfRule type="cellIs" dxfId="7539" priority="3298" stopIfTrue="1" operator="equal">
      <formula>"A"</formula>
    </cfRule>
  </conditionalFormatting>
  <conditionalFormatting sqref="G280">
    <cfRule type="cellIs" dxfId="7538" priority="3450" stopIfTrue="1" operator="equal">
      <formula>"A / B &amp; D Remand"</formula>
    </cfRule>
    <cfRule type="cellIs" dxfId="7537" priority="3451" stopIfTrue="1" operator="equal">
      <formula>"Protection"</formula>
    </cfRule>
    <cfRule type="cellIs" dxfId="7536" priority="3452" stopIfTrue="1" operator="equal">
      <formula>"Convicted"</formula>
    </cfRule>
    <cfRule type="cellIs" dxfId="7535" priority="3453" stopIfTrue="1" operator="equal">
      <formula>"C Remand"</formula>
    </cfRule>
    <cfRule type="cellIs" priority="3454" stopIfTrue="1" operator="equal">
      <formula>"E Kids"</formula>
    </cfRule>
    <cfRule type="cellIs" dxfId="7534" priority="3455" stopIfTrue="1" operator="equal">
      <formula>"Kids"</formula>
    </cfRule>
    <cfRule type="cellIs" dxfId="7533" priority="3456" stopIfTrue="1" operator="equal">
      <formula>"Convicted"</formula>
    </cfRule>
    <cfRule type="cellIs" dxfId="7532" priority="3457" stopIfTrue="1" operator="equal">
      <formula>"Protection"</formula>
    </cfRule>
    <cfRule type="cellIs" dxfId="7531" priority="3458" stopIfTrue="1" operator="equal">
      <formula>"A / B &amp; D Remand"</formula>
    </cfRule>
    <cfRule type="cellIs" dxfId="7530" priority="3459" stopIfTrue="1" operator="equal">
      <formula>"C Remand "</formula>
    </cfRule>
  </conditionalFormatting>
  <conditionalFormatting sqref="G281:G282">
    <cfRule type="cellIs" dxfId="7529" priority="3278" stopIfTrue="1" operator="equal">
      <formula>"D"</formula>
    </cfRule>
    <cfRule type="cellIs" dxfId="7528" priority="3279" stopIfTrue="1" operator="equal">
      <formula>"E/DSL/LH"</formula>
    </cfRule>
    <cfRule type="cellIs" priority="3280" stopIfTrue="1" operator="equal">
      <formula>"E Kids"</formula>
    </cfRule>
    <cfRule type="cellIs" dxfId="7527" priority="3281" stopIfTrue="1" operator="equal">
      <formula>"KIDS"</formula>
    </cfRule>
    <cfRule type="cellIs" dxfId="7526" priority="3282" stopIfTrue="1" operator="equal">
      <formula>"C"</formula>
    </cfRule>
    <cfRule type="cellIs" dxfId="7525" priority="3283" stopIfTrue="1" operator="equal">
      <formula>"B"</formula>
    </cfRule>
    <cfRule type="cellIs" dxfId="7524" priority="3284" stopIfTrue="1" operator="equal">
      <formula>"A"</formula>
    </cfRule>
  </conditionalFormatting>
  <conditionalFormatting sqref="G284 G298">
    <cfRule type="cellIs" dxfId="7523" priority="3644" stopIfTrue="1" operator="equal">
      <formula>"Convicted"</formula>
    </cfRule>
    <cfRule type="cellIs" dxfId="7522" priority="3645" stopIfTrue="1" operator="equal">
      <formula>"C Remand"</formula>
    </cfRule>
    <cfRule type="cellIs" priority="3646" stopIfTrue="1" operator="equal">
      <formula>"E Kids"</formula>
    </cfRule>
    <cfRule type="cellIs" dxfId="7521" priority="3647" stopIfTrue="1" operator="equal">
      <formula>"Kids"</formula>
    </cfRule>
    <cfRule type="cellIs" dxfId="7520" priority="3648" stopIfTrue="1" operator="equal">
      <formula>"Convicted"</formula>
    </cfRule>
    <cfRule type="cellIs" dxfId="7519" priority="3650" stopIfTrue="1" operator="equal">
      <formula>"A / B &amp; D Remand"</formula>
    </cfRule>
    <cfRule type="cellIs" dxfId="7518" priority="3651" stopIfTrue="1" operator="equal">
      <formula>"C Remand "</formula>
    </cfRule>
  </conditionalFormatting>
  <conditionalFormatting sqref="G284:G285 G292 G298">
    <cfRule type="cellIs" dxfId="7517" priority="3649" stopIfTrue="1" operator="equal">
      <formula>"Protection"</formula>
    </cfRule>
  </conditionalFormatting>
  <conditionalFormatting sqref="G285 G292">
    <cfRule type="cellIs" dxfId="7516" priority="3652" stopIfTrue="1" operator="equal">
      <formula>"Convicted"</formula>
    </cfRule>
    <cfRule type="cellIs" dxfId="7515" priority="3653" stopIfTrue="1" operator="equal">
      <formula>"C Remand"</formula>
    </cfRule>
    <cfRule type="cellIs" priority="3654" stopIfTrue="1" operator="equal">
      <formula>"E Kids"</formula>
    </cfRule>
    <cfRule type="cellIs" dxfId="7514" priority="3655" stopIfTrue="1" operator="equal">
      <formula>"Kids"</formula>
    </cfRule>
    <cfRule type="cellIs" dxfId="7513" priority="3656" stopIfTrue="1" operator="equal">
      <formula>"Convicted"</formula>
    </cfRule>
    <cfRule type="cellIs" dxfId="7512" priority="3658" stopIfTrue="1" operator="equal">
      <formula>"A / B &amp; D Remand"</formula>
    </cfRule>
    <cfRule type="cellIs" dxfId="7511" priority="3659" stopIfTrue="1" operator="equal">
      <formula>"C Remand "</formula>
    </cfRule>
  </conditionalFormatting>
  <conditionalFormatting sqref="G285:G286 G292:G293">
    <cfRule type="cellIs" dxfId="7510" priority="3657" stopIfTrue="1" operator="equal">
      <formula>"Protection"</formula>
    </cfRule>
  </conditionalFormatting>
  <conditionalFormatting sqref="G286 G293">
    <cfRule type="cellIs" dxfId="7509" priority="3660" stopIfTrue="1" operator="equal">
      <formula>"Convicted"</formula>
    </cfRule>
    <cfRule type="cellIs" dxfId="7508" priority="3661" stopIfTrue="1" operator="equal">
      <formula>"C Remand"</formula>
    </cfRule>
    <cfRule type="cellIs" priority="3662" stopIfTrue="1" operator="equal">
      <formula>"E Kids"</formula>
    </cfRule>
    <cfRule type="cellIs" dxfId="7507" priority="3663" stopIfTrue="1" operator="equal">
      <formula>"Kids"</formula>
    </cfRule>
    <cfRule type="cellIs" dxfId="7506" priority="3664" stopIfTrue="1" operator="equal">
      <formula>"Convicted"</formula>
    </cfRule>
    <cfRule type="cellIs" dxfId="7505" priority="3666" stopIfTrue="1" operator="equal">
      <formula>"A / B &amp; D Remand"</formula>
    </cfRule>
    <cfRule type="cellIs" dxfId="7504" priority="3667" stopIfTrue="1" operator="equal">
      <formula>"C Remand "</formula>
    </cfRule>
  </conditionalFormatting>
  <conditionalFormatting sqref="G286 G293:G294">
    <cfRule type="cellIs" dxfId="7503" priority="3665" stopIfTrue="1" operator="equal">
      <formula>"Protection"</formula>
    </cfRule>
  </conditionalFormatting>
  <conditionalFormatting sqref="G287">
    <cfRule type="cellIs" dxfId="7502" priority="3440" stopIfTrue="1" operator="equal">
      <formula>"A / B &amp; D Remand"</formula>
    </cfRule>
    <cfRule type="cellIs" dxfId="7501" priority="3441" stopIfTrue="1" operator="equal">
      <formula>"Protection"</formula>
    </cfRule>
    <cfRule type="cellIs" dxfId="7500" priority="3442" stopIfTrue="1" operator="equal">
      <formula>"Convicted"</formula>
    </cfRule>
    <cfRule type="cellIs" dxfId="7499" priority="3443" stopIfTrue="1" operator="equal">
      <formula>"C Remand"</formula>
    </cfRule>
    <cfRule type="cellIs" priority="3444" stopIfTrue="1" operator="equal">
      <formula>"E Kids"</formula>
    </cfRule>
    <cfRule type="cellIs" dxfId="7498" priority="3445" stopIfTrue="1" operator="equal">
      <formula>"Kids"</formula>
    </cfRule>
    <cfRule type="cellIs" dxfId="7497" priority="3446" stopIfTrue="1" operator="equal">
      <formula>"Convicted"</formula>
    </cfRule>
    <cfRule type="cellIs" dxfId="7496" priority="3447" stopIfTrue="1" operator="equal">
      <formula>"Protection"</formula>
    </cfRule>
    <cfRule type="cellIs" dxfId="7495" priority="3448" stopIfTrue="1" operator="equal">
      <formula>"A / B &amp; D Remand"</formula>
    </cfRule>
    <cfRule type="cellIs" dxfId="7494" priority="3449" stopIfTrue="1" operator="equal">
      <formula>"C Remand "</formula>
    </cfRule>
  </conditionalFormatting>
  <conditionalFormatting sqref="G289">
    <cfRule type="cellIs" priority="3374" stopIfTrue="1" operator="equal">
      <formula>"E Kids"</formula>
    </cfRule>
    <cfRule type="cellIs" dxfId="7493" priority="3375" stopIfTrue="1" operator="equal">
      <formula>"Kids"</formula>
    </cfRule>
    <cfRule type="cellIs" dxfId="7492" priority="3376" stopIfTrue="1" operator="equal">
      <formula>"Convicted"</formula>
    </cfRule>
    <cfRule type="cellIs" dxfId="7491" priority="3377" stopIfTrue="1" operator="equal">
      <formula>"Protection"</formula>
    </cfRule>
    <cfRule type="cellIs" dxfId="7490" priority="3378" stopIfTrue="1" operator="equal">
      <formula>"A / B &amp; D Remand"</formula>
    </cfRule>
    <cfRule type="cellIs" dxfId="7489" priority="3379" stopIfTrue="1" operator="equal">
      <formula>"C Remand "</formula>
    </cfRule>
  </conditionalFormatting>
  <conditionalFormatting sqref="G291">
    <cfRule type="cellIs" dxfId="7488" priority="3430" stopIfTrue="1" operator="equal">
      <formula>"A / B &amp; D Remand"</formula>
    </cfRule>
    <cfRule type="cellIs" dxfId="7487" priority="3431" stopIfTrue="1" operator="equal">
      <formula>"Protection"</formula>
    </cfRule>
    <cfRule type="cellIs" dxfId="7486" priority="3432" stopIfTrue="1" operator="equal">
      <formula>"Convicted"</formula>
    </cfRule>
    <cfRule type="cellIs" dxfId="7485" priority="3433" stopIfTrue="1" operator="equal">
      <formula>"C Remand"</formula>
    </cfRule>
    <cfRule type="cellIs" priority="3434" stopIfTrue="1" operator="equal">
      <formula>"E Kids"</formula>
    </cfRule>
    <cfRule type="cellIs" dxfId="7484" priority="3435" stopIfTrue="1" operator="equal">
      <formula>"Kids"</formula>
    </cfRule>
    <cfRule type="cellIs" dxfId="7483" priority="3436" stopIfTrue="1" operator="equal">
      <formula>"Convicted"</formula>
    </cfRule>
    <cfRule type="cellIs" dxfId="7482" priority="3437" stopIfTrue="1" operator="equal">
      <formula>"Protection"</formula>
    </cfRule>
    <cfRule type="cellIs" dxfId="7481" priority="3438" stopIfTrue="1" operator="equal">
      <formula>"A / B &amp; D Remand"</formula>
    </cfRule>
    <cfRule type="cellIs" dxfId="7480" priority="3439" stopIfTrue="1" operator="equal">
      <formula>"C Remand "</formula>
    </cfRule>
  </conditionalFormatting>
  <conditionalFormatting sqref="G294">
    <cfRule type="cellIs" dxfId="7479" priority="3668" stopIfTrue="1" operator="equal">
      <formula>"Convicted"</formula>
    </cfRule>
    <cfRule type="cellIs" dxfId="7478" priority="3669" stopIfTrue="1" operator="equal">
      <formula>"C Remand"</formula>
    </cfRule>
    <cfRule type="cellIs" priority="3670" stopIfTrue="1" operator="equal">
      <formula>"E Kids"</formula>
    </cfRule>
    <cfRule type="cellIs" dxfId="7477" priority="3671" stopIfTrue="1" operator="equal">
      <formula>"Kids"</formula>
    </cfRule>
    <cfRule type="cellIs" dxfId="7476" priority="3672" stopIfTrue="1" operator="equal">
      <formula>"Convicted"</formula>
    </cfRule>
    <cfRule type="cellIs" dxfId="7475" priority="3673" stopIfTrue="1" operator="equal">
      <formula>"Protection"</formula>
    </cfRule>
    <cfRule type="cellIs" dxfId="7474" priority="3674" stopIfTrue="1" operator="equal">
      <formula>"A / B &amp; D Remand"</formula>
    </cfRule>
    <cfRule type="cellIs" dxfId="7473" priority="3675" stopIfTrue="1" operator="equal">
      <formula>"C Remand "</formula>
    </cfRule>
  </conditionalFormatting>
  <conditionalFormatting sqref="G297">
    <cfRule type="cellIs" dxfId="7472" priority="3400" stopIfTrue="1" operator="equal">
      <formula>"A / B &amp; D Remand"</formula>
    </cfRule>
    <cfRule type="cellIs" dxfId="7471" priority="3401" stopIfTrue="1" operator="equal">
      <formula>"Protection"</formula>
    </cfRule>
    <cfRule type="cellIs" dxfId="7470" priority="3402" stopIfTrue="1" operator="equal">
      <formula>"Convicted"</formula>
    </cfRule>
    <cfRule type="cellIs" dxfId="7469" priority="3403" stopIfTrue="1" operator="equal">
      <formula>"C Remand"</formula>
    </cfRule>
    <cfRule type="cellIs" priority="3404" stopIfTrue="1" operator="equal">
      <formula>"E Kids"</formula>
    </cfRule>
    <cfRule type="cellIs" dxfId="7468" priority="3405" stopIfTrue="1" operator="equal">
      <formula>"Kids"</formula>
    </cfRule>
    <cfRule type="cellIs" dxfId="7467" priority="3406" stopIfTrue="1" operator="equal">
      <formula>"Convicted"</formula>
    </cfRule>
    <cfRule type="cellIs" dxfId="7466" priority="3407" stopIfTrue="1" operator="equal">
      <formula>"Protection"</formula>
    </cfRule>
    <cfRule type="cellIs" dxfId="7465" priority="3408" stopIfTrue="1" operator="equal">
      <formula>"A / B &amp; D Remand"</formula>
    </cfRule>
    <cfRule type="cellIs" dxfId="7464" priority="3409" stopIfTrue="1" operator="equal">
      <formula>"C Remand "</formula>
    </cfRule>
  </conditionalFormatting>
  <conditionalFormatting sqref="G299">
    <cfRule type="cellIs" dxfId="7463" priority="17664" stopIfTrue="1" operator="equal">
      <formula>"Convicted"</formula>
    </cfRule>
    <cfRule type="cellIs" dxfId="7462" priority="17666" stopIfTrue="1" operator="equal">
      <formula>"Protection"</formula>
    </cfRule>
    <cfRule type="cellIs" dxfId="7461" priority="17667" stopIfTrue="1" operator="equal">
      <formula>"A / B &amp; D Remand"</formula>
    </cfRule>
    <cfRule type="cellIs" dxfId="7460" priority="17668" stopIfTrue="1" operator="equal">
      <formula>"C Remand "</formula>
    </cfRule>
    <cfRule type="cellIs" dxfId="7459" priority="17669" stopIfTrue="1" operator="equal">
      <formula>"Convicted"</formula>
    </cfRule>
    <cfRule type="cellIs" dxfId="7458" priority="17670" stopIfTrue="1" operator="equal">
      <formula>"A / B &amp; D Remand"</formula>
    </cfRule>
    <cfRule type="cellIs" dxfId="7457" priority="17671" stopIfTrue="1" operator="equal">
      <formula>"Protection"</formula>
    </cfRule>
    <cfRule type="cellIs" dxfId="7456" priority="17673" stopIfTrue="1" operator="equal">
      <formula>"C Remand"</formula>
    </cfRule>
  </conditionalFormatting>
  <conditionalFormatting sqref="G299:G300 O452:R452">
    <cfRule type="cellIs" dxfId="7455" priority="17610" stopIfTrue="1" operator="equal">
      <formula>"KIDS"</formula>
    </cfRule>
  </conditionalFormatting>
  <conditionalFormatting sqref="G299:G300">
    <cfRule type="cellIs" dxfId="7454" priority="17672" stopIfTrue="1" operator="equal">
      <formula>"Convicted"</formula>
    </cfRule>
  </conditionalFormatting>
  <conditionalFormatting sqref="G300">
    <cfRule type="cellIs" dxfId="7453" priority="17674" stopIfTrue="1" operator="equal">
      <formula>"Protection"</formula>
    </cfRule>
    <cfRule type="cellIs" dxfId="7452" priority="17675" stopIfTrue="1" operator="equal">
      <formula>"A / B &amp; D Remand"</formula>
    </cfRule>
    <cfRule type="cellIs" dxfId="7451" priority="17676" stopIfTrue="1" operator="equal">
      <formula>"C Remand "</formula>
    </cfRule>
    <cfRule type="cellIs" dxfId="7450" priority="17677" stopIfTrue="1" operator="equal">
      <formula>"Convicted"</formula>
    </cfRule>
    <cfRule type="cellIs" dxfId="7449" priority="17678" stopIfTrue="1" operator="equal">
      <formula>"A / B &amp; D Remand"</formula>
    </cfRule>
    <cfRule type="cellIs" dxfId="7448" priority="17679" stopIfTrue="1" operator="equal">
      <formula>"Protection"</formula>
    </cfRule>
    <cfRule type="cellIs" dxfId="7447" priority="17680" stopIfTrue="1" operator="equal">
      <formula>"Convicted"</formula>
    </cfRule>
    <cfRule type="cellIs" dxfId="7446" priority="17681" stopIfTrue="1" operator="equal">
      <formula>"C Remand"</formula>
    </cfRule>
  </conditionalFormatting>
  <conditionalFormatting sqref="G301">
    <cfRule type="cellIs" dxfId="7445" priority="2964" stopIfTrue="1" operator="equal">
      <formula>"A / B &amp; D Remand"</formula>
    </cfRule>
    <cfRule type="cellIs" dxfId="7444" priority="2965" stopIfTrue="1" operator="equal">
      <formula>"Protection"</formula>
    </cfRule>
    <cfRule type="cellIs" dxfId="7443" priority="2966" stopIfTrue="1" operator="equal">
      <formula>"Convicted"</formula>
    </cfRule>
    <cfRule type="cellIs" dxfId="7442" priority="2967" stopIfTrue="1" operator="equal">
      <formula>"C Remand"</formula>
    </cfRule>
    <cfRule type="cellIs" dxfId="7441" priority="2968" stopIfTrue="1" operator="equal">
      <formula>"Convicted"</formula>
    </cfRule>
    <cfRule type="cellIs" dxfId="7440" priority="2971" stopIfTrue="1" operator="equal">
      <formula>"Convicted"</formula>
    </cfRule>
    <cfRule type="cellIs" dxfId="7439" priority="2972" stopIfTrue="1" operator="equal">
      <formula>"Protection"</formula>
    </cfRule>
    <cfRule type="cellIs" dxfId="7438" priority="2974" stopIfTrue="1" operator="equal">
      <formula>"C Remand "</formula>
    </cfRule>
  </conditionalFormatting>
  <conditionalFormatting sqref="G301:G302 I302:J302">
    <cfRule type="cellIs" dxfId="7437" priority="2973" stopIfTrue="1" operator="equal">
      <formula>"A / B &amp; D Remand"</formula>
    </cfRule>
  </conditionalFormatting>
  <conditionalFormatting sqref="G302 I302:J302">
    <cfRule type="cellIs" dxfId="7436" priority="2975" stopIfTrue="1" operator="equal">
      <formula>"Protection"</formula>
    </cfRule>
    <cfRule type="cellIs" dxfId="7435" priority="2976" stopIfTrue="1" operator="equal">
      <formula>"Convicted"</formula>
    </cfRule>
    <cfRule type="cellIs" dxfId="7434" priority="2977" stopIfTrue="1" operator="equal">
      <formula>"C Remand"</formula>
    </cfRule>
    <cfRule type="cellIs" dxfId="7433" priority="2978" stopIfTrue="1" operator="equal">
      <formula>"Convicted"</formula>
    </cfRule>
    <cfRule type="cellIs" priority="2979" stopIfTrue="1" operator="equal">
      <formula>"E Kids"</formula>
    </cfRule>
    <cfRule type="cellIs" dxfId="7432" priority="2983" stopIfTrue="1" operator="equal">
      <formula>"A / B &amp; D Remand"</formula>
    </cfRule>
    <cfRule type="cellIs" dxfId="7431" priority="2984" stopIfTrue="1" operator="equal">
      <formula>"C Remand "</formula>
    </cfRule>
  </conditionalFormatting>
  <conditionalFormatting sqref="G303 M303 E310 I303:J304">
    <cfRule type="cellIs" dxfId="7430" priority="3025" stopIfTrue="1" operator="equal">
      <formula>"A / B &amp; D Remand"</formula>
    </cfRule>
  </conditionalFormatting>
  <conditionalFormatting sqref="G303 M303 E312 D313:F314 H313:H314 E319 D320:F321 H320:H321 E326 I303:J304">
    <cfRule type="cellIs" priority="3030" stopIfTrue="1" operator="equal">
      <formula>"E Kids"</formula>
    </cfRule>
  </conditionalFormatting>
  <conditionalFormatting sqref="G303 M303 I303:J304">
    <cfRule type="cellIs" dxfId="7429" priority="3027" stopIfTrue="1" operator="equal">
      <formula>"Protection"</formula>
    </cfRule>
    <cfRule type="cellIs" dxfId="7428" priority="3028" stopIfTrue="1" operator="equal">
      <formula>"Convicted"</formula>
    </cfRule>
    <cfRule type="cellIs" dxfId="7427" priority="3029" stopIfTrue="1" operator="equal">
      <formula>"C Remand"</formula>
    </cfRule>
    <cfRule type="cellIs" dxfId="7426" priority="3031" stopIfTrue="1" operator="equal">
      <formula>"Kids"</formula>
    </cfRule>
    <cfRule type="cellIs" dxfId="7425" priority="3032" stopIfTrue="1" operator="equal">
      <formula>"Convicted"</formula>
    </cfRule>
    <cfRule type="cellIs" dxfId="7424" priority="3034" stopIfTrue="1" operator="equal">
      <formula>"A / B &amp; D Remand"</formula>
    </cfRule>
    <cfRule type="cellIs" dxfId="7423" priority="3035" stopIfTrue="1" operator="equal">
      <formula>"C Remand "</formula>
    </cfRule>
  </conditionalFormatting>
  <conditionalFormatting sqref="G303 M303:M305 I303:J304">
    <cfRule type="cellIs" dxfId="7422" priority="3033" stopIfTrue="1" operator="equal">
      <formula>"Protection"</formula>
    </cfRule>
  </conditionalFormatting>
  <conditionalFormatting sqref="G304 G310:G314 G316 G320:G324 G326 G318 G306:G307">
    <cfRule type="cellIs" dxfId="7421" priority="3108" stopIfTrue="1" operator="equal">
      <formula>"A / B &amp; D Remand"</formula>
    </cfRule>
  </conditionalFormatting>
  <conditionalFormatting sqref="G304 G316 G323:G324 G310:G311 G318 G306:G307">
    <cfRule type="cellIs" dxfId="7420" priority="3109" stopIfTrue="1" operator="equal">
      <formula>"Protection"</formula>
    </cfRule>
    <cfRule type="cellIs" dxfId="7419" priority="3110" stopIfTrue="1" operator="equal">
      <formula>"Convicted"</formula>
    </cfRule>
    <cfRule type="cellIs" dxfId="7418" priority="3111" stopIfTrue="1" operator="equal">
      <formula>"C Remand"</formula>
    </cfRule>
    <cfRule type="cellIs" priority="3112" stopIfTrue="1" operator="equal">
      <formula>"E Kids"</formula>
    </cfRule>
    <cfRule type="cellIs" dxfId="7417" priority="3113" stopIfTrue="1" operator="equal">
      <formula>"Kids"</formula>
    </cfRule>
    <cfRule type="cellIs" dxfId="7416" priority="3114" stopIfTrue="1" operator="equal">
      <formula>"Convicted"</formula>
    </cfRule>
    <cfRule type="cellIs" dxfId="7415" priority="3116" stopIfTrue="1" operator="equal">
      <formula>"A / B &amp; D Remand"</formula>
    </cfRule>
    <cfRule type="cellIs" dxfId="7414" priority="3117" stopIfTrue="1" operator="equal">
      <formula>"C Remand "</formula>
    </cfRule>
  </conditionalFormatting>
  <conditionalFormatting sqref="G304 G316 G323:G324 G310:G312 G326 G318 G306:G307">
    <cfRule type="cellIs" dxfId="7413" priority="3115" stopIfTrue="1" operator="equal">
      <formula>"Protection"</formula>
    </cfRule>
  </conditionalFormatting>
  <conditionalFormatting sqref="G305">
    <cfRule type="cellIs" dxfId="7412" priority="2766" stopIfTrue="1" operator="equal">
      <formula>"D"</formula>
    </cfRule>
    <cfRule type="cellIs" dxfId="7411" priority="2767" stopIfTrue="1" operator="equal">
      <formula>"E/DSL/LH"</formula>
    </cfRule>
    <cfRule type="cellIs" priority="2768" stopIfTrue="1" operator="equal">
      <formula>"E Kids"</formula>
    </cfRule>
    <cfRule type="cellIs" dxfId="7410" priority="2769" stopIfTrue="1" operator="equal">
      <formula>"KIDS"</formula>
    </cfRule>
    <cfRule type="cellIs" dxfId="7409" priority="2770" stopIfTrue="1" operator="equal">
      <formula>"C"</formula>
    </cfRule>
    <cfRule type="cellIs" dxfId="7408" priority="2771" stopIfTrue="1" operator="equal">
      <formula>"B"</formula>
    </cfRule>
    <cfRule type="cellIs" dxfId="7407" priority="2772" stopIfTrue="1" operator="equal">
      <formula>"A"</formula>
    </cfRule>
  </conditionalFormatting>
  <conditionalFormatting sqref="G308">
    <cfRule type="cellIs" dxfId="7406" priority="2924" stopIfTrue="1" operator="equal">
      <formula>"A / B &amp; D Remand"</formula>
    </cfRule>
    <cfRule type="cellIs" dxfId="7405" priority="2925" stopIfTrue="1" operator="equal">
      <formula>"Protection"</formula>
    </cfRule>
    <cfRule type="cellIs" dxfId="7404" priority="2926" stopIfTrue="1" operator="equal">
      <formula>"Convicted"</formula>
    </cfRule>
    <cfRule type="cellIs" dxfId="7403" priority="2927" stopIfTrue="1" operator="equal">
      <formula>"C Remand"</formula>
    </cfRule>
    <cfRule type="cellIs" priority="2928" stopIfTrue="1" operator="equal">
      <formula>"E Kids"</formula>
    </cfRule>
    <cfRule type="cellIs" dxfId="7402" priority="2929" stopIfTrue="1" operator="equal">
      <formula>"Kids"</formula>
    </cfRule>
    <cfRule type="cellIs" dxfId="7401" priority="2930" stopIfTrue="1" operator="equal">
      <formula>"Convicted"</formula>
    </cfRule>
    <cfRule type="cellIs" dxfId="7400" priority="2931" stopIfTrue="1" operator="equal">
      <formula>"Protection"</formula>
    </cfRule>
    <cfRule type="cellIs" dxfId="7399" priority="2932" stopIfTrue="1" operator="equal">
      <formula>"A / B &amp; D Remand"</formula>
    </cfRule>
    <cfRule type="cellIs" dxfId="7398" priority="2933" stopIfTrue="1" operator="equal">
      <formula>"C Remand "</formula>
    </cfRule>
  </conditionalFormatting>
  <conditionalFormatting sqref="G309:G310">
    <cfRule type="cellIs" dxfId="7397" priority="2752" stopIfTrue="1" operator="equal">
      <formula>"D"</formula>
    </cfRule>
    <cfRule type="cellIs" dxfId="7396" priority="2753" stopIfTrue="1" operator="equal">
      <formula>"E/DSL/LH"</formula>
    </cfRule>
    <cfRule type="cellIs" priority="2754" stopIfTrue="1" operator="equal">
      <formula>"E Kids"</formula>
    </cfRule>
    <cfRule type="cellIs" dxfId="7395" priority="2755" stopIfTrue="1" operator="equal">
      <formula>"KIDS"</formula>
    </cfRule>
    <cfRule type="cellIs" dxfId="7394" priority="2756" stopIfTrue="1" operator="equal">
      <formula>"C"</formula>
    </cfRule>
    <cfRule type="cellIs" dxfId="7393" priority="2757" stopIfTrue="1" operator="equal">
      <formula>"B"</formula>
    </cfRule>
    <cfRule type="cellIs" dxfId="7392" priority="2758" stopIfTrue="1" operator="equal">
      <formula>"A"</formula>
    </cfRule>
  </conditionalFormatting>
  <conditionalFormatting sqref="G312 G326">
    <cfRule type="cellIs" dxfId="7391" priority="3118" stopIfTrue="1" operator="equal">
      <formula>"Convicted"</formula>
    </cfRule>
    <cfRule type="cellIs" dxfId="7390" priority="3119" stopIfTrue="1" operator="equal">
      <formula>"C Remand"</formula>
    </cfRule>
    <cfRule type="cellIs" priority="3120" stopIfTrue="1" operator="equal">
      <formula>"E Kids"</formula>
    </cfRule>
    <cfRule type="cellIs" dxfId="7389" priority="3121" stopIfTrue="1" operator="equal">
      <formula>"Kids"</formula>
    </cfRule>
    <cfRule type="cellIs" dxfId="7388" priority="3122" stopIfTrue="1" operator="equal">
      <formula>"Convicted"</formula>
    </cfRule>
    <cfRule type="cellIs" dxfId="7387" priority="3124" stopIfTrue="1" operator="equal">
      <formula>"A / B &amp; D Remand"</formula>
    </cfRule>
    <cfRule type="cellIs" dxfId="7386" priority="3125" stopIfTrue="1" operator="equal">
      <formula>"C Remand "</formula>
    </cfRule>
  </conditionalFormatting>
  <conditionalFormatting sqref="G312:G313 G320 G326">
    <cfRule type="cellIs" dxfId="7385" priority="3123" stopIfTrue="1" operator="equal">
      <formula>"Protection"</formula>
    </cfRule>
  </conditionalFormatting>
  <conditionalFormatting sqref="G313 G320">
    <cfRule type="cellIs" dxfId="7384" priority="3126" stopIfTrue="1" operator="equal">
      <formula>"Convicted"</formula>
    </cfRule>
    <cfRule type="cellIs" dxfId="7383" priority="3127" stopIfTrue="1" operator="equal">
      <formula>"C Remand"</formula>
    </cfRule>
    <cfRule type="cellIs" priority="3128" stopIfTrue="1" operator="equal">
      <formula>"E Kids"</formula>
    </cfRule>
    <cfRule type="cellIs" dxfId="7382" priority="3129" stopIfTrue="1" operator="equal">
      <formula>"Kids"</formula>
    </cfRule>
    <cfRule type="cellIs" dxfId="7381" priority="3130" stopIfTrue="1" operator="equal">
      <formula>"Convicted"</formula>
    </cfRule>
    <cfRule type="cellIs" dxfId="7380" priority="3132" stopIfTrue="1" operator="equal">
      <formula>"A / B &amp; D Remand"</formula>
    </cfRule>
    <cfRule type="cellIs" dxfId="7379" priority="3133" stopIfTrue="1" operator="equal">
      <formula>"C Remand "</formula>
    </cfRule>
  </conditionalFormatting>
  <conditionalFormatting sqref="G313:G314 G320:G321">
    <cfRule type="cellIs" dxfId="7378" priority="3131" stopIfTrue="1" operator="equal">
      <formula>"Protection"</formula>
    </cfRule>
  </conditionalFormatting>
  <conditionalFormatting sqref="G314 G321">
    <cfRule type="cellIs" dxfId="7377" priority="3134" stopIfTrue="1" operator="equal">
      <formula>"Convicted"</formula>
    </cfRule>
    <cfRule type="cellIs" dxfId="7376" priority="3135" stopIfTrue="1" operator="equal">
      <formula>"C Remand"</formula>
    </cfRule>
    <cfRule type="cellIs" priority="3136" stopIfTrue="1" operator="equal">
      <formula>"E Kids"</formula>
    </cfRule>
    <cfRule type="cellIs" dxfId="7375" priority="3137" stopIfTrue="1" operator="equal">
      <formula>"Kids"</formula>
    </cfRule>
    <cfRule type="cellIs" dxfId="7374" priority="3138" stopIfTrue="1" operator="equal">
      <formula>"Convicted"</formula>
    </cfRule>
    <cfRule type="cellIs" dxfId="7373" priority="3140" stopIfTrue="1" operator="equal">
      <formula>"A / B &amp; D Remand"</formula>
    </cfRule>
    <cfRule type="cellIs" dxfId="7372" priority="3141" stopIfTrue="1" operator="equal">
      <formula>"C Remand "</formula>
    </cfRule>
  </conditionalFormatting>
  <conditionalFormatting sqref="G314 G321:G322">
    <cfRule type="cellIs" dxfId="7371" priority="3139" stopIfTrue="1" operator="equal">
      <formula>"Protection"</formula>
    </cfRule>
  </conditionalFormatting>
  <conditionalFormatting sqref="G315">
    <cfRule type="cellIs" dxfId="7370" priority="2914" stopIfTrue="1" operator="equal">
      <formula>"A / B &amp; D Remand"</formula>
    </cfRule>
    <cfRule type="cellIs" dxfId="7369" priority="2915" stopIfTrue="1" operator="equal">
      <formula>"Protection"</formula>
    </cfRule>
    <cfRule type="cellIs" dxfId="7368" priority="2916" stopIfTrue="1" operator="equal">
      <formula>"Convicted"</formula>
    </cfRule>
    <cfRule type="cellIs" dxfId="7367" priority="2917" stopIfTrue="1" operator="equal">
      <formula>"C Remand"</formula>
    </cfRule>
    <cfRule type="cellIs" priority="2918" stopIfTrue="1" operator="equal">
      <formula>"E Kids"</formula>
    </cfRule>
    <cfRule type="cellIs" dxfId="7366" priority="2919" stopIfTrue="1" operator="equal">
      <formula>"Kids"</formula>
    </cfRule>
    <cfRule type="cellIs" dxfId="7365" priority="2920" stopIfTrue="1" operator="equal">
      <formula>"Convicted"</formula>
    </cfRule>
    <cfRule type="cellIs" dxfId="7364" priority="2921" stopIfTrue="1" operator="equal">
      <formula>"Protection"</formula>
    </cfRule>
    <cfRule type="cellIs" dxfId="7363" priority="2922" stopIfTrue="1" operator="equal">
      <formula>"A / B &amp; D Remand"</formula>
    </cfRule>
    <cfRule type="cellIs" dxfId="7362" priority="2923" stopIfTrue="1" operator="equal">
      <formula>"C Remand "</formula>
    </cfRule>
  </conditionalFormatting>
  <conditionalFormatting sqref="G317">
    <cfRule type="cellIs" priority="2848" stopIfTrue="1" operator="equal">
      <formula>"E Kids"</formula>
    </cfRule>
    <cfRule type="cellIs" dxfId="7361" priority="2849" stopIfTrue="1" operator="equal">
      <formula>"Kids"</formula>
    </cfRule>
    <cfRule type="cellIs" dxfId="7360" priority="2850" stopIfTrue="1" operator="equal">
      <formula>"Convicted"</formula>
    </cfRule>
    <cfRule type="cellIs" dxfId="7359" priority="2851" stopIfTrue="1" operator="equal">
      <formula>"Protection"</formula>
    </cfRule>
    <cfRule type="cellIs" dxfId="7358" priority="2852" stopIfTrue="1" operator="equal">
      <formula>"A / B &amp; D Remand"</formula>
    </cfRule>
    <cfRule type="cellIs" dxfId="7357" priority="2853" stopIfTrue="1" operator="equal">
      <formula>"C Remand "</formula>
    </cfRule>
  </conditionalFormatting>
  <conditionalFormatting sqref="G319">
    <cfRule type="cellIs" dxfId="7356" priority="2904" stopIfTrue="1" operator="equal">
      <formula>"A / B &amp; D Remand"</formula>
    </cfRule>
    <cfRule type="cellIs" dxfId="7355" priority="2905" stopIfTrue="1" operator="equal">
      <formula>"Protection"</formula>
    </cfRule>
    <cfRule type="cellIs" dxfId="7354" priority="2906" stopIfTrue="1" operator="equal">
      <formula>"Convicted"</formula>
    </cfRule>
    <cfRule type="cellIs" dxfId="7353" priority="2907" stopIfTrue="1" operator="equal">
      <formula>"C Remand"</formula>
    </cfRule>
    <cfRule type="cellIs" priority="2908" stopIfTrue="1" operator="equal">
      <formula>"E Kids"</formula>
    </cfRule>
    <cfRule type="cellIs" dxfId="7352" priority="2909" stopIfTrue="1" operator="equal">
      <formula>"Kids"</formula>
    </cfRule>
    <cfRule type="cellIs" dxfId="7351" priority="2910" stopIfTrue="1" operator="equal">
      <formula>"Convicted"</formula>
    </cfRule>
    <cfRule type="cellIs" dxfId="7350" priority="2911" stopIfTrue="1" operator="equal">
      <formula>"Protection"</formula>
    </cfRule>
    <cfRule type="cellIs" dxfId="7349" priority="2912" stopIfTrue="1" operator="equal">
      <formula>"A / B &amp; D Remand"</formula>
    </cfRule>
    <cfRule type="cellIs" dxfId="7348" priority="2913" stopIfTrue="1" operator="equal">
      <formula>"C Remand "</formula>
    </cfRule>
  </conditionalFormatting>
  <conditionalFormatting sqref="G322">
    <cfRule type="cellIs" dxfId="7347" priority="3142" stopIfTrue="1" operator="equal">
      <formula>"Convicted"</formula>
    </cfRule>
    <cfRule type="cellIs" dxfId="7346" priority="3143" stopIfTrue="1" operator="equal">
      <formula>"C Remand"</formula>
    </cfRule>
    <cfRule type="cellIs" priority="3144" stopIfTrue="1" operator="equal">
      <formula>"E Kids"</formula>
    </cfRule>
    <cfRule type="cellIs" dxfId="7345" priority="3145" stopIfTrue="1" operator="equal">
      <formula>"Kids"</formula>
    </cfRule>
    <cfRule type="cellIs" dxfId="7344" priority="3146" stopIfTrue="1" operator="equal">
      <formula>"Convicted"</formula>
    </cfRule>
    <cfRule type="cellIs" dxfId="7343" priority="3147" stopIfTrue="1" operator="equal">
      <formula>"Protection"</formula>
    </cfRule>
    <cfRule type="cellIs" dxfId="7342" priority="3148" stopIfTrue="1" operator="equal">
      <formula>"A / B &amp; D Remand"</formula>
    </cfRule>
    <cfRule type="cellIs" dxfId="7341" priority="3149" stopIfTrue="1" operator="equal">
      <formula>"C Remand "</formula>
    </cfRule>
  </conditionalFormatting>
  <conditionalFormatting sqref="G325">
    <cfRule type="cellIs" dxfId="7340" priority="2874" stopIfTrue="1" operator="equal">
      <formula>"A / B &amp; D Remand"</formula>
    </cfRule>
    <cfRule type="cellIs" dxfId="7339" priority="2875" stopIfTrue="1" operator="equal">
      <formula>"Protection"</formula>
    </cfRule>
    <cfRule type="cellIs" dxfId="7338" priority="2876" stopIfTrue="1" operator="equal">
      <formula>"Convicted"</formula>
    </cfRule>
    <cfRule type="cellIs" dxfId="7337" priority="2877" stopIfTrue="1" operator="equal">
      <formula>"C Remand"</formula>
    </cfRule>
    <cfRule type="cellIs" priority="2878" stopIfTrue="1" operator="equal">
      <formula>"E Kids"</formula>
    </cfRule>
    <cfRule type="cellIs" dxfId="7336" priority="2879" stopIfTrue="1" operator="equal">
      <formula>"Kids"</formula>
    </cfRule>
    <cfRule type="cellIs" dxfId="7335" priority="2880" stopIfTrue="1" operator="equal">
      <formula>"Convicted"</formula>
    </cfRule>
    <cfRule type="cellIs" dxfId="7334" priority="2881" stopIfTrue="1" operator="equal">
      <formula>"Protection"</formula>
    </cfRule>
    <cfRule type="cellIs" dxfId="7333" priority="2882" stopIfTrue="1" operator="equal">
      <formula>"A / B &amp; D Remand"</formula>
    </cfRule>
    <cfRule type="cellIs" dxfId="7332" priority="2883" stopIfTrue="1" operator="equal">
      <formula>"C Remand "</formula>
    </cfRule>
  </conditionalFormatting>
  <conditionalFormatting sqref="G327">
    <cfRule type="cellIs" dxfId="7331" priority="17776" stopIfTrue="1" operator="equal">
      <formula>"Convicted"</formula>
    </cfRule>
    <cfRule type="cellIs" dxfId="7330" priority="17778" stopIfTrue="1" operator="equal">
      <formula>"Protection"</formula>
    </cfRule>
    <cfRule type="cellIs" dxfId="7329" priority="17779" stopIfTrue="1" operator="equal">
      <formula>"A / B &amp; D Remand"</formula>
    </cfRule>
    <cfRule type="cellIs" dxfId="7328" priority="17780" stopIfTrue="1" operator="equal">
      <formula>"C Remand "</formula>
    </cfRule>
    <cfRule type="cellIs" dxfId="7327" priority="17781" stopIfTrue="1" operator="equal">
      <formula>"Convicted"</formula>
    </cfRule>
    <cfRule type="cellIs" dxfId="7326" priority="17782" stopIfTrue="1" operator="equal">
      <formula>"A / B &amp; D Remand"</formula>
    </cfRule>
    <cfRule type="cellIs" dxfId="7325" priority="17783" stopIfTrue="1" operator="equal">
      <formula>"Protection"</formula>
    </cfRule>
    <cfRule type="cellIs" dxfId="7324" priority="17785" stopIfTrue="1" operator="equal">
      <formula>"C Remand"</formula>
    </cfRule>
  </conditionalFormatting>
  <conditionalFormatting sqref="G327:G328 O427:S431 O432:O439 Q432:S432 P433:S439 Q440 S440 O441:S445 P446 S446:S447 O448:S451">
    <cfRule type="cellIs" dxfId="7323" priority="17583" stopIfTrue="1" operator="equal">
      <formula>"KIDS"</formula>
    </cfRule>
  </conditionalFormatting>
  <conditionalFormatting sqref="G327:G328">
    <cfRule type="cellIs" dxfId="7322" priority="17784" stopIfTrue="1" operator="equal">
      <formula>"Convicted"</formula>
    </cfRule>
  </conditionalFormatting>
  <conditionalFormatting sqref="G328">
    <cfRule type="cellIs" dxfId="7321" priority="17786" stopIfTrue="1" operator="equal">
      <formula>"Protection"</formula>
    </cfRule>
    <cfRule type="cellIs" dxfId="7320" priority="17787" stopIfTrue="1" operator="equal">
      <formula>"A / B &amp; D Remand"</formula>
    </cfRule>
    <cfRule type="cellIs" dxfId="7319" priority="17788" stopIfTrue="1" operator="equal">
      <formula>"C Remand "</formula>
    </cfRule>
    <cfRule type="cellIs" dxfId="7318" priority="17789" stopIfTrue="1" operator="equal">
      <formula>"Convicted"</formula>
    </cfRule>
    <cfRule type="cellIs" dxfId="7317" priority="17790" stopIfTrue="1" operator="equal">
      <formula>"A / B &amp; D Remand"</formula>
    </cfRule>
    <cfRule type="cellIs" dxfId="7316" priority="17791" stopIfTrue="1" operator="equal">
      <formula>"Protection"</formula>
    </cfRule>
    <cfRule type="cellIs" dxfId="7315" priority="17792" stopIfTrue="1" operator="equal">
      <formula>"Convicted"</formula>
    </cfRule>
    <cfRule type="cellIs" dxfId="7314" priority="17793" stopIfTrue="1" operator="equal">
      <formula>"C Remand"</formula>
    </cfRule>
  </conditionalFormatting>
  <conditionalFormatting sqref="G329">
    <cfRule type="cellIs" dxfId="7313" priority="2438" stopIfTrue="1" operator="equal">
      <formula>"A / B &amp; D Remand"</formula>
    </cfRule>
    <cfRule type="cellIs" dxfId="7312" priority="2439" stopIfTrue="1" operator="equal">
      <formula>"Protection"</formula>
    </cfRule>
    <cfRule type="cellIs" dxfId="7311" priority="2440" stopIfTrue="1" operator="equal">
      <formula>"Convicted"</formula>
    </cfRule>
    <cfRule type="cellIs" dxfId="7310" priority="2441" stopIfTrue="1" operator="equal">
      <formula>"C Remand"</formula>
    </cfRule>
    <cfRule type="cellIs" dxfId="7309" priority="2442" stopIfTrue="1" operator="equal">
      <formula>"Convicted"</formula>
    </cfRule>
    <cfRule type="cellIs" dxfId="7308" priority="2445" stopIfTrue="1" operator="equal">
      <formula>"Convicted"</formula>
    </cfRule>
    <cfRule type="cellIs" dxfId="7307" priority="2446" stopIfTrue="1" operator="equal">
      <formula>"Protection"</formula>
    </cfRule>
    <cfRule type="cellIs" dxfId="7306" priority="2448" stopIfTrue="1" operator="equal">
      <formula>"C Remand "</formula>
    </cfRule>
  </conditionalFormatting>
  <conditionalFormatting sqref="G329:G330 I330:J330">
    <cfRule type="cellIs" dxfId="7305" priority="2447" stopIfTrue="1" operator="equal">
      <formula>"A / B &amp; D Remand"</formula>
    </cfRule>
  </conditionalFormatting>
  <conditionalFormatting sqref="G330 I330:J330">
    <cfRule type="cellIs" dxfId="7304" priority="2449" stopIfTrue="1" operator="equal">
      <formula>"Protection"</formula>
    </cfRule>
    <cfRule type="cellIs" dxfId="7303" priority="2450" stopIfTrue="1" operator="equal">
      <formula>"Convicted"</formula>
    </cfRule>
    <cfRule type="cellIs" dxfId="7302" priority="2451" stopIfTrue="1" operator="equal">
      <formula>"C Remand"</formula>
    </cfRule>
    <cfRule type="cellIs" dxfId="7301" priority="2452" stopIfTrue="1" operator="equal">
      <formula>"Convicted"</formula>
    </cfRule>
    <cfRule type="cellIs" priority="2453" stopIfTrue="1" operator="equal">
      <formula>"E Kids"</formula>
    </cfRule>
    <cfRule type="cellIs" dxfId="7300" priority="2457" stopIfTrue="1" operator="equal">
      <formula>"A / B &amp; D Remand"</formula>
    </cfRule>
    <cfRule type="cellIs" dxfId="7299" priority="2458" stopIfTrue="1" operator="equal">
      <formula>"C Remand "</formula>
    </cfRule>
  </conditionalFormatting>
  <conditionalFormatting sqref="G331 M331 E338 I331:J332">
    <cfRule type="cellIs" dxfId="7298" priority="2499" stopIfTrue="1" operator="equal">
      <formula>"A / B &amp; D Remand"</formula>
    </cfRule>
  </conditionalFormatting>
  <conditionalFormatting sqref="G331 M331 E340 D341:F342 H341:H342 E347 D348:F349 H348:H349 E354 I331:J332">
    <cfRule type="cellIs" priority="2504" stopIfTrue="1" operator="equal">
      <formula>"E Kids"</formula>
    </cfRule>
  </conditionalFormatting>
  <conditionalFormatting sqref="G331 M331 I331:J332">
    <cfRule type="cellIs" dxfId="7297" priority="2501" stopIfTrue="1" operator="equal">
      <formula>"Protection"</formula>
    </cfRule>
    <cfRule type="cellIs" dxfId="7296" priority="2502" stopIfTrue="1" operator="equal">
      <formula>"Convicted"</formula>
    </cfRule>
    <cfRule type="cellIs" dxfId="7295" priority="2503" stopIfTrue="1" operator="equal">
      <formula>"C Remand"</formula>
    </cfRule>
    <cfRule type="cellIs" dxfId="7294" priority="2505" stopIfTrue="1" operator="equal">
      <formula>"Kids"</formula>
    </cfRule>
    <cfRule type="cellIs" dxfId="7293" priority="2506" stopIfTrue="1" operator="equal">
      <formula>"Convicted"</formula>
    </cfRule>
    <cfRule type="cellIs" dxfId="7292" priority="2508" stopIfTrue="1" operator="equal">
      <formula>"A / B &amp; D Remand"</formula>
    </cfRule>
    <cfRule type="cellIs" dxfId="7291" priority="2509" stopIfTrue="1" operator="equal">
      <formula>"C Remand "</formula>
    </cfRule>
  </conditionalFormatting>
  <conditionalFormatting sqref="G331 M331:M333 I331:J332">
    <cfRule type="cellIs" dxfId="7290" priority="2507" stopIfTrue="1" operator="equal">
      <formula>"Protection"</formula>
    </cfRule>
  </conditionalFormatting>
  <conditionalFormatting sqref="G332 G338:G342 G344 G348:G352 G354 G346 G334:G335">
    <cfRule type="cellIs" dxfId="7289" priority="2582" stopIfTrue="1" operator="equal">
      <formula>"A / B &amp; D Remand"</formula>
    </cfRule>
  </conditionalFormatting>
  <conditionalFormatting sqref="G332 G344 G351:G352 G338:G339 G346 G334:G335">
    <cfRule type="cellIs" dxfId="7288" priority="2583" stopIfTrue="1" operator="equal">
      <formula>"Protection"</formula>
    </cfRule>
    <cfRule type="cellIs" dxfId="7287" priority="2584" stopIfTrue="1" operator="equal">
      <formula>"Convicted"</formula>
    </cfRule>
    <cfRule type="cellIs" dxfId="7286" priority="2585" stopIfTrue="1" operator="equal">
      <formula>"C Remand"</formula>
    </cfRule>
    <cfRule type="cellIs" priority="2586" stopIfTrue="1" operator="equal">
      <formula>"E Kids"</formula>
    </cfRule>
    <cfRule type="cellIs" dxfId="7285" priority="2587" stopIfTrue="1" operator="equal">
      <formula>"Kids"</formula>
    </cfRule>
    <cfRule type="cellIs" dxfId="7284" priority="2588" stopIfTrue="1" operator="equal">
      <formula>"Convicted"</formula>
    </cfRule>
    <cfRule type="cellIs" dxfId="7283" priority="2590" stopIfTrue="1" operator="equal">
      <formula>"A / B &amp; D Remand"</formula>
    </cfRule>
    <cfRule type="cellIs" dxfId="7282" priority="2591" stopIfTrue="1" operator="equal">
      <formula>"C Remand "</formula>
    </cfRule>
  </conditionalFormatting>
  <conditionalFormatting sqref="G332 G344 G351:G352 G338:G340 G354 G346 G334:G335">
    <cfRule type="cellIs" dxfId="7281" priority="2589" stopIfTrue="1" operator="equal">
      <formula>"Protection"</formula>
    </cfRule>
  </conditionalFormatting>
  <conditionalFormatting sqref="G333">
    <cfRule type="cellIs" dxfId="7280" priority="2240" stopIfTrue="1" operator="equal">
      <formula>"D"</formula>
    </cfRule>
    <cfRule type="cellIs" dxfId="7279" priority="2241" stopIfTrue="1" operator="equal">
      <formula>"E/DSL/LH"</formula>
    </cfRule>
    <cfRule type="cellIs" priority="2242" stopIfTrue="1" operator="equal">
      <formula>"E Kids"</formula>
    </cfRule>
    <cfRule type="cellIs" dxfId="7278" priority="2243" stopIfTrue="1" operator="equal">
      <formula>"KIDS"</formula>
    </cfRule>
    <cfRule type="cellIs" dxfId="7277" priority="2244" stopIfTrue="1" operator="equal">
      <formula>"C"</formula>
    </cfRule>
    <cfRule type="cellIs" dxfId="7276" priority="2245" stopIfTrue="1" operator="equal">
      <formula>"B"</formula>
    </cfRule>
    <cfRule type="cellIs" dxfId="7275" priority="2246" stopIfTrue="1" operator="equal">
      <formula>"A"</formula>
    </cfRule>
  </conditionalFormatting>
  <conditionalFormatting sqref="G336">
    <cfRule type="cellIs" dxfId="7274" priority="2398" stopIfTrue="1" operator="equal">
      <formula>"A / B &amp; D Remand"</formula>
    </cfRule>
    <cfRule type="cellIs" dxfId="7273" priority="2399" stopIfTrue="1" operator="equal">
      <formula>"Protection"</formula>
    </cfRule>
    <cfRule type="cellIs" dxfId="7272" priority="2400" stopIfTrue="1" operator="equal">
      <formula>"Convicted"</formula>
    </cfRule>
    <cfRule type="cellIs" dxfId="7271" priority="2401" stopIfTrue="1" operator="equal">
      <formula>"C Remand"</formula>
    </cfRule>
    <cfRule type="cellIs" priority="2402" stopIfTrue="1" operator="equal">
      <formula>"E Kids"</formula>
    </cfRule>
    <cfRule type="cellIs" dxfId="7270" priority="2403" stopIfTrue="1" operator="equal">
      <formula>"Kids"</formula>
    </cfRule>
    <cfRule type="cellIs" dxfId="7269" priority="2404" stopIfTrue="1" operator="equal">
      <formula>"Convicted"</formula>
    </cfRule>
    <cfRule type="cellIs" dxfId="7268" priority="2405" stopIfTrue="1" operator="equal">
      <formula>"Protection"</formula>
    </cfRule>
    <cfRule type="cellIs" dxfId="7267" priority="2406" stopIfTrue="1" operator="equal">
      <formula>"A / B &amp; D Remand"</formula>
    </cfRule>
    <cfRule type="cellIs" dxfId="7266" priority="2407" stopIfTrue="1" operator="equal">
      <formula>"C Remand "</formula>
    </cfRule>
  </conditionalFormatting>
  <conditionalFormatting sqref="G337:G338">
    <cfRule type="cellIs" dxfId="7265" priority="2226" stopIfTrue="1" operator="equal">
      <formula>"D"</formula>
    </cfRule>
    <cfRule type="cellIs" dxfId="7264" priority="2227" stopIfTrue="1" operator="equal">
      <formula>"E/DSL/LH"</formula>
    </cfRule>
    <cfRule type="cellIs" priority="2228" stopIfTrue="1" operator="equal">
      <formula>"E Kids"</formula>
    </cfRule>
    <cfRule type="cellIs" dxfId="7263" priority="2229" stopIfTrue="1" operator="equal">
      <formula>"KIDS"</formula>
    </cfRule>
    <cfRule type="cellIs" dxfId="7262" priority="2230" stopIfTrue="1" operator="equal">
      <formula>"C"</formula>
    </cfRule>
    <cfRule type="cellIs" dxfId="7261" priority="2231" stopIfTrue="1" operator="equal">
      <formula>"B"</formula>
    </cfRule>
    <cfRule type="cellIs" dxfId="7260" priority="2232" stopIfTrue="1" operator="equal">
      <formula>"A"</formula>
    </cfRule>
  </conditionalFormatting>
  <conditionalFormatting sqref="G340 G354">
    <cfRule type="cellIs" dxfId="7259" priority="2592" stopIfTrue="1" operator="equal">
      <formula>"Convicted"</formula>
    </cfRule>
    <cfRule type="cellIs" dxfId="7258" priority="2593" stopIfTrue="1" operator="equal">
      <formula>"C Remand"</formula>
    </cfRule>
    <cfRule type="cellIs" priority="2594" stopIfTrue="1" operator="equal">
      <formula>"E Kids"</formula>
    </cfRule>
    <cfRule type="cellIs" dxfId="7257" priority="2595" stopIfTrue="1" operator="equal">
      <formula>"Kids"</formula>
    </cfRule>
    <cfRule type="cellIs" dxfId="7256" priority="2596" stopIfTrue="1" operator="equal">
      <formula>"Convicted"</formula>
    </cfRule>
    <cfRule type="cellIs" dxfId="7255" priority="2598" stopIfTrue="1" operator="equal">
      <formula>"A / B &amp; D Remand"</formula>
    </cfRule>
    <cfRule type="cellIs" dxfId="7254" priority="2599" stopIfTrue="1" operator="equal">
      <formula>"C Remand "</formula>
    </cfRule>
  </conditionalFormatting>
  <conditionalFormatting sqref="G340:G341 G348 G354">
    <cfRule type="cellIs" dxfId="7253" priority="2597" stopIfTrue="1" operator="equal">
      <formula>"Protection"</formula>
    </cfRule>
  </conditionalFormatting>
  <conditionalFormatting sqref="G341 G348">
    <cfRule type="cellIs" dxfId="7252" priority="2600" stopIfTrue="1" operator="equal">
      <formula>"Convicted"</formula>
    </cfRule>
    <cfRule type="cellIs" dxfId="7251" priority="2601" stopIfTrue="1" operator="equal">
      <formula>"C Remand"</formula>
    </cfRule>
    <cfRule type="cellIs" priority="2602" stopIfTrue="1" operator="equal">
      <formula>"E Kids"</formula>
    </cfRule>
    <cfRule type="cellIs" dxfId="7250" priority="2603" stopIfTrue="1" operator="equal">
      <formula>"Kids"</formula>
    </cfRule>
    <cfRule type="cellIs" dxfId="7249" priority="2604" stopIfTrue="1" operator="equal">
      <formula>"Convicted"</formula>
    </cfRule>
    <cfRule type="cellIs" dxfId="7248" priority="2606" stopIfTrue="1" operator="equal">
      <formula>"A / B &amp; D Remand"</formula>
    </cfRule>
    <cfRule type="cellIs" dxfId="7247" priority="2607" stopIfTrue="1" operator="equal">
      <formula>"C Remand "</formula>
    </cfRule>
  </conditionalFormatting>
  <conditionalFormatting sqref="G341:G342 G348:G349">
    <cfRule type="cellIs" dxfId="7246" priority="2605" stopIfTrue="1" operator="equal">
      <formula>"Protection"</formula>
    </cfRule>
  </conditionalFormatting>
  <conditionalFormatting sqref="G342 G349">
    <cfRule type="cellIs" dxfId="7245" priority="2608" stopIfTrue="1" operator="equal">
      <formula>"Convicted"</formula>
    </cfRule>
    <cfRule type="cellIs" dxfId="7244" priority="2609" stopIfTrue="1" operator="equal">
      <formula>"C Remand"</formula>
    </cfRule>
    <cfRule type="cellIs" priority="2610" stopIfTrue="1" operator="equal">
      <formula>"E Kids"</formula>
    </cfRule>
    <cfRule type="cellIs" dxfId="7243" priority="2611" stopIfTrue="1" operator="equal">
      <formula>"Kids"</formula>
    </cfRule>
    <cfRule type="cellIs" dxfId="7242" priority="2612" stopIfTrue="1" operator="equal">
      <formula>"Convicted"</formula>
    </cfRule>
    <cfRule type="cellIs" dxfId="7241" priority="2614" stopIfTrue="1" operator="equal">
      <formula>"A / B &amp; D Remand"</formula>
    </cfRule>
    <cfRule type="cellIs" dxfId="7240" priority="2615" stopIfTrue="1" operator="equal">
      <formula>"C Remand "</formula>
    </cfRule>
  </conditionalFormatting>
  <conditionalFormatting sqref="G342 G349:G350">
    <cfRule type="cellIs" dxfId="7239" priority="2613" stopIfTrue="1" operator="equal">
      <formula>"Protection"</formula>
    </cfRule>
  </conditionalFormatting>
  <conditionalFormatting sqref="G343">
    <cfRule type="cellIs" dxfId="7238" priority="2388" stopIfTrue="1" operator="equal">
      <formula>"A / B &amp; D Remand"</formula>
    </cfRule>
    <cfRule type="cellIs" dxfId="7237" priority="2389" stopIfTrue="1" operator="equal">
      <formula>"Protection"</formula>
    </cfRule>
    <cfRule type="cellIs" dxfId="7236" priority="2390" stopIfTrue="1" operator="equal">
      <formula>"Convicted"</formula>
    </cfRule>
    <cfRule type="cellIs" dxfId="7235" priority="2391" stopIfTrue="1" operator="equal">
      <formula>"C Remand"</formula>
    </cfRule>
    <cfRule type="cellIs" priority="2392" stopIfTrue="1" operator="equal">
      <formula>"E Kids"</formula>
    </cfRule>
    <cfRule type="cellIs" dxfId="7234" priority="2393" stopIfTrue="1" operator="equal">
      <formula>"Kids"</formula>
    </cfRule>
    <cfRule type="cellIs" dxfId="7233" priority="2394" stopIfTrue="1" operator="equal">
      <formula>"Convicted"</formula>
    </cfRule>
    <cfRule type="cellIs" dxfId="7232" priority="2395" stopIfTrue="1" operator="equal">
      <formula>"Protection"</formula>
    </cfRule>
    <cfRule type="cellIs" dxfId="7231" priority="2396" stopIfTrue="1" operator="equal">
      <formula>"A / B &amp; D Remand"</formula>
    </cfRule>
    <cfRule type="cellIs" dxfId="7230" priority="2397" stopIfTrue="1" operator="equal">
      <formula>"C Remand "</formula>
    </cfRule>
  </conditionalFormatting>
  <conditionalFormatting sqref="G345">
    <cfRule type="cellIs" priority="2322" stopIfTrue="1" operator="equal">
      <formula>"E Kids"</formula>
    </cfRule>
    <cfRule type="cellIs" dxfId="7229" priority="2323" stopIfTrue="1" operator="equal">
      <formula>"Kids"</formula>
    </cfRule>
    <cfRule type="cellIs" dxfId="7228" priority="2324" stopIfTrue="1" operator="equal">
      <formula>"Convicted"</formula>
    </cfRule>
    <cfRule type="cellIs" dxfId="7227" priority="2325" stopIfTrue="1" operator="equal">
      <formula>"Protection"</formula>
    </cfRule>
    <cfRule type="cellIs" dxfId="7226" priority="2326" stopIfTrue="1" operator="equal">
      <formula>"A / B &amp; D Remand"</formula>
    </cfRule>
    <cfRule type="cellIs" dxfId="7225" priority="2327" stopIfTrue="1" operator="equal">
      <formula>"C Remand "</formula>
    </cfRule>
  </conditionalFormatting>
  <conditionalFormatting sqref="G347">
    <cfRule type="cellIs" dxfId="7224" priority="2378" stopIfTrue="1" operator="equal">
      <formula>"A / B &amp; D Remand"</formula>
    </cfRule>
    <cfRule type="cellIs" dxfId="7223" priority="2379" stopIfTrue="1" operator="equal">
      <formula>"Protection"</formula>
    </cfRule>
    <cfRule type="cellIs" dxfId="7222" priority="2380" stopIfTrue="1" operator="equal">
      <formula>"Convicted"</formula>
    </cfRule>
    <cfRule type="cellIs" dxfId="7221" priority="2381" stopIfTrue="1" operator="equal">
      <formula>"C Remand"</formula>
    </cfRule>
    <cfRule type="cellIs" priority="2382" stopIfTrue="1" operator="equal">
      <formula>"E Kids"</formula>
    </cfRule>
    <cfRule type="cellIs" dxfId="7220" priority="2383" stopIfTrue="1" operator="equal">
      <formula>"Kids"</formula>
    </cfRule>
    <cfRule type="cellIs" dxfId="7219" priority="2384" stopIfTrue="1" operator="equal">
      <formula>"Convicted"</formula>
    </cfRule>
    <cfRule type="cellIs" dxfId="7218" priority="2385" stopIfTrue="1" operator="equal">
      <formula>"Protection"</formula>
    </cfRule>
    <cfRule type="cellIs" dxfId="7217" priority="2386" stopIfTrue="1" operator="equal">
      <formula>"A / B &amp; D Remand"</formula>
    </cfRule>
    <cfRule type="cellIs" dxfId="7216" priority="2387" stopIfTrue="1" operator="equal">
      <formula>"C Remand "</formula>
    </cfRule>
  </conditionalFormatting>
  <conditionalFormatting sqref="G350">
    <cfRule type="cellIs" dxfId="7215" priority="2616" stopIfTrue="1" operator="equal">
      <formula>"Convicted"</formula>
    </cfRule>
    <cfRule type="cellIs" dxfId="7214" priority="2617" stopIfTrue="1" operator="equal">
      <formula>"C Remand"</formula>
    </cfRule>
    <cfRule type="cellIs" priority="2618" stopIfTrue="1" operator="equal">
      <formula>"E Kids"</formula>
    </cfRule>
    <cfRule type="cellIs" dxfId="7213" priority="2619" stopIfTrue="1" operator="equal">
      <formula>"Kids"</formula>
    </cfRule>
    <cfRule type="cellIs" dxfId="7212" priority="2620" stopIfTrue="1" operator="equal">
      <formula>"Convicted"</formula>
    </cfRule>
    <cfRule type="cellIs" dxfId="7211" priority="2621" stopIfTrue="1" operator="equal">
      <formula>"Protection"</formula>
    </cfRule>
    <cfRule type="cellIs" dxfId="7210" priority="2622" stopIfTrue="1" operator="equal">
      <formula>"A / B &amp; D Remand"</formula>
    </cfRule>
    <cfRule type="cellIs" dxfId="7209" priority="2623" stopIfTrue="1" operator="equal">
      <formula>"C Remand "</formula>
    </cfRule>
  </conditionalFormatting>
  <conditionalFormatting sqref="G353">
    <cfRule type="cellIs" dxfId="7208" priority="2348" stopIfTrue="1" operator="equal">
      <formula>"A / B &amp; D Remand"</formula>
    </cfRule>
    <cfRule type="cellIs" dxfId="7207" priority="2349" stopIfTrue="1" operator="equal">
      <formula>"Protection"</formula>
    </cfRule>
    <cfRule type="cellIs" dxfId="7206" priority="2350" stopIfTrue="1" operator="equal">
      <formula>"Convicted"</formula>
    </cfRule>
    <cfRule type="cellIs" dxfId="7205" priority="2351" stopIfTrue="1" operator="equal">
      <formula>"C Remand"</formula>
    </cfRule>
    <cfRule type="cellIs" priority="2352" stopIfTrue="1" operator="equal">
      <formula>"E Kids"</formula>
    </cfRule>
    <cfRule type="cellIs" dxfId="7204" priority="2353" stopIfTrue="1" operator="equal">
      <formula>"Kids"</formula>
    </cfRule>
    <cfRule type="cellIs" dxfId="7203" priority="2354" stopIfTrue="1" operator="equal">
      <formula>"Convicted"</formula>
    </cfRule>
    <cfRule type="cellIs" dxfId="7202" priority="2355" stopIfTrue="1" operator="equal">
      <formula>"Protection"</formula>
    </cfRule>
    <cfRule type="cellIs" dxfId="7201" priority="2356" stopIfTrue="1" operator="equal">
      <formula>"A / B &amp; D Remand"</formula>
    </cfRule>
    <cfRule type="cellIs" dxfId="7200" priority="2357" stopIfTrue="1" operator="equal">
      <formula>"C Remand "</formula>
    </cfRule>
  </conditionalFormatting>
  <conditionalFormatting sqref="G355 I355:J355 M355">
    <cfRule type="cellIs" dxfId="7199" priority="17198" stopIfTrue="1" operator="equal">
      <formula>"Convicted"</formula>
    </cfRule>
    <cfRule type="cellIs" dxfId="7198" priority="17201" stopIfTrue="1" operator="equal">
      <formula>"Protection"</formula>
    </cfRule>
    <cfRule type="cellIs" dxfId="7197" priority="17202" stopIfTrue="1" operator="equal">
      <formula>"A / B &amp; D Remand"</formula>
    </cfRule>
    <cfRule type="cellIs" dxfId="7196" priority="17203" stopIfTrue="1" operator="equal">
      <formula>"C Remand "</formula>
    </cfRule>
    <cfRule type="cellIs" dxfId="7195" priority="17204" stopIfTrue="1" operator="equal">
      <formula>"A / B &amp; D Remand"</formula>
    </cfRule>
    <cfRule type="cellIs" dxfId="7194" priority="17205" stopIfTrue="1" operator="equal">
      <formula>"Protection"</formula>
    </cfRule>
    <cfRule type="cellIs" dxfId="7193" priority="17207" stopIfTrue="1" operator="equal">
      <formula>"C Remand"</formula>
    </cfRule>
    <cfRule type="cellIs" dxfId="7192" priority="17208" stopIfTrue="1" operator="equal">
      <formula>"Convicted"</formula>
    </cfRule>
  </conditionalFormatting>
  <conditionalFormatting sqref="G355:G356 I355:J356 M355:M356">
    <cfRule type="cellIs" dxfId="7191" priority="17206" stopIfTrue="1" operator="equal">
      <formula>"Convicted"</formula>
    </cfRule>
  </conditionalFormatting>
  <conditionalFormatting sqref="G356 I356:J356 M356">
    <cfRule type="cellIs" dxfId="7190" priority="17209" stopIfTrue="1" operator="equal">
      <formula>"Protection"</formula>
    </cfRule>
    <cfRule type="cellIs" dxfId="7189" priority="17210" stopIfTrue="1" operator="equal">
      <formula>"A / B &amp; D Remand"</formula>
    </cfRule>
    <cfRule type="cellIs" dxfId="7188" priority="17211" stopIfTrue="1" operator="equal">
      <formula>"C Remand "</formula>
    </cfRule>
    <cfRule type="cellIs" dxfId="7187" priority="17212" stopIfTrue="1" operator="equal">
      <formula>"A / B &amp; D Remand"</formula>
    </cfRule>
    <cfRule type="cellIs" dxfId="7186" priority="17213" stopIfTrue="1" operator="equal">
      <formula>"Protection"</formula>
    </cfRule>
    <cfRule type="cellIs" dxfId="7185" priority="17214" stopIfTrue="1" operator="equal">
      <formula>"Convicted"</formula>
    </cfRule>
    <cfRule type="cellIs" dxfId="7184" priority="17215" stopIfTrue="1" operator="equal">
      <formula>"C Remand"</formula>
    </cfRule>
    <cfRule type="cellIs" dxfId="7183" priority="17216" stopIfTrue="1" operator="equal">
      <formula>"Convicted"</formula>
    </cfRule>
  </conditionalFormatting>
  <conditionalFormatting sqref="G357">
    <cfRule type="cellIs" dxfId="7182" priority="1912" stopIfTrue="1" operator="equal">
      <formula>"A / B &amp; D Remand"</formula>
    </cfRule>
    <cfRule type="cellIs" dxfId="7181" priority="1913" stopIfTrue="1" operator="equal">
      <formula>"Protection"</formula>
    </cfRule>
    <cfRule type="cellIs" dxfId="7180" priority="1914" stopIfTrue="1" operator="equal">
      <formula>"Convicted"</formula>
    </cfRule>
    <cfRule type="cellIs" dxfId="7179" priority="1915" stopIfTrue="1" operator="equal">
      <formula>"C Remand"</formula>
    </cfRule>
    <cfRule type="cellIs" dxfId="7178" priority="1916" stopIfTrue="1" operator="equal">
      <formula>"Convicted"</formula>
    </cfRule>
    <cfRule type="cellIs" dxfId="7177" priority="1919" stopIfTrue="1" operator="equal">
      <formula>"Convicted"</formula>
    </cfRule>
    <cfRule type="cellIs" dxfId="7176" priority="1920" stopIfTrue="1" operator="equal">
      <formula>"Protection"</formula>
    </cfRule>
    <cfRule type="cellIs" dxfId="7175" priority="1922" stopIfTrue="1" operator="equal">
      <formula>"C Remand "</formula>
    </cfRule>
  </conditionalFormatting>
  <conditionalFormatting sqref="G357:G358 I358:J358">
    <cfRule type="cellIs" dxfId="7174" priority="1921" stopIfTrue="1" operator="equal">
      <formula>"A / B &amp; D Remand"</formula>
    </cfRule>
  </conditionalFormatting>
  <conditionalFormatting sqref="G358 I358:J358">
    <cfRule type="cellIs" dxfId="7173" priority="1923" stopIfTrue="1" operator="equal">
      <formula>"Protection"</formula>
    </cfRule>
    <cfRule type="cellIs" dxfId="7172" priority="1924" stopIfTrue="1" operator="equal">
      <formula>"Convicted"</formula>
    </cfRule>
    <cfRule type="cellIs" dxfId="7171" priority="1925" stopIfTrue="1" operator="equal">
      <formula>"C Remand"</formula>
    </cfRule>
    <cfRule type="cellIs" dxfId="7170" priority="1926" stopIfTrue="1" operator="equal">
      <formula>"Convicted"</formula>
    </cfRule>
    <cfRule type="cellIs" priority="1927" stopIfTrue="1" operator="equal">
      <formula>"E Kids"</formula>
    </cfRule>
    <cfRule type="cellIs" dxfId="7169" priority="1931" stopIfTrue="1" operator="equal">
      <formula>"A / B &amp; D Remand"</formula>
    </cfRule>
    <cfRule type="cellIs" dxfId="7168" priority="1932" stopIfTrue="1" operator="equal">
      <formula>"C Remand "</formula>
    </cfRule>
  </conditionalFormatting>
  <conditionalFormatting sqref="G359 M359 E366 I359:J360">
    <cfRule type="cellIs" dxfId="7167" priority="1973" stopIfTrue="1" operator="equal">
      <formula>"A / B &amp; D Remand"</formula>
    </cfRule>
  </conditionalFormatting>
  <conditionalFormatting sqref="G359 M359 E368 D369:F370 H369:H370 E375 D376:F377 H376:H377 E382 I359:J360">
    <cfRule type="cellIs" priority="1978" stopIfTrue="1" operator="equal">
      <formula>"E Kids"</formula>
    </cfRule>
  </conditionalFormatting>
  <conditionalFormatting sqref="G359 M359 I359:J360">
    <cfRule type="cellIs" dxfId="7166" priority="1975" stopIfTrue="1" operator="equal">
      <formula>"Protection"</formula>
    </cfRule>
    <cfRule type="cellIs" dxfId="7165" priority="1976" stopIfTrue="1" operator="equal">
      <formula>"Convicted"</formula>
    </cfRule>
    <cfRule type="cellIs" dxfId="7164" priority="1977" stopIfTrue="1" operator="equal">
      <formula>"C Remand"</formula>
    </cfRule>
    <cfRule type="cellIs" dxfId="7163" priority="1979" stopIfTrue="1" operator="equal">
      <formula>"Kids"</formula>
    </cfRule>
    <cfRule type="cellIs" dxfId="7162" priority="1980" stopIfTrue="1" operator="equal">
      <formula>"Convicted"</formula>
    </cfRule>
    <cfRule type="cellIs" dxfId="7161" priority="1982" stopIfTrue="1" operator="equal">
      <formula>"A / B &amp; D Remand"</formula>
    </cfRule>
    <cfRule type="cellIs" dxfId="7160" priority="1983" stopIfTrue="1" operator="equal">
      <formula>"C Remand "</formula>
    </cfRule>
  </conditionalFormatting>
  <conditionalFormatting sqref="G359 M359:M361 I359:J360">
    <cfRule type="cellIs" dxfId="7159" priority="1981" stopIfTrue="1" operator="equal">
      <formula>"Protection"</formula>
    </cfRule>
  </conditionalFormatting>
  <conditionalFormatting sqref="G360 G366:G370 G372 G376:G380 G382 G374 G362:G363">
    <cfRule type="cellIs" dxfId="7158" priority="2056" stopIfTrue="1" operator="equal">
      <formula>"A / B &amp; D Remand"</formula>
    </cfRule>
  </conditionalFormatting>
  <conditionalFormatting sqref="G360 G372 G379:G380 G366:G367 G374 G362:G363">
    <cfRule type="cellIs" dxfId="7157" priority="2057" stopIfTrue="1" operator="equal">
      <formula>"Protection"</formula>
    </cfRule>
    <cfRule type="cellIs" dxfId="7156" priority="2058" stopIfTrue="1" operator="equal">
      <formula>"Convicted"</formula>
    </cfRule>
    <cfRule type="cellIs" dxfId="7155" priority="2059" stopIfTrue="1" operator="equal">
      <formula>"C Remand"</formula>
    </cfRule>
    <cfRule type="cellIs" priority="2060" stopIfTrue="1" operator="equal">
      <formula>"E Kids"</formula>
    </cfRule>
    <cfRule type="cellIs" dxfId="7154" priority="2061" stopIfTrue="1" operator="equal">
      <formula>"Kids"</formula>
    </cfRule>
    <cfRule type="cellIs" dxfId="7153" priority="2062" stopIfTrue="1" operator="equal">
      <formula>"Convicted"</formula>
    </cfRule>
    <cfRule type="cellIs" dxfId="7152" priority="2064" stopIfTrue="1" operator="equal">
      <formula>"A / B &amp; D Remand"</formula>
    </cfRule>
    <cfRule type="cellIs" dxfId="7151" priority="2065" stopIfTrue="1" operator="equal">
      <formula>"C Remand "</formula>
    </cfRule>
  </conditionalFormatting>
  <conditionalFormatting sqref="G360 G372 G379:G380 G366:G368 G382 G374 G362:G363">
    <cfRule type="cellIs" dxfId="7150" priority="2063" stopIfTrue="1" operator="equal">
      <formula>"Protection"</formula>
    </cfRule>
  </conditionalFormatting>
  <conditionalFormatting sqref="G361">
    <cfRule type="cellIs" dxfId="7149" priority="1714" stopIfTrue="1" operator="equal">
      <formula>"D"</formula>
    </cfRule>
    <cfRule type="cellIs" dxfId="7148" priority="1715" stopIfTrue="1" operator="equal">
      <formula>"E/DSL/LH"</formula>
    </cfRule>
    <cfRule type="cellIs" priority="1716" stopIfTrue="1" operator="equal">
      <formula>"E Kids"</formula>
    </cfRule>
    <cfRule type="cellIs" dxfId="7147" priority="1717" stopIfTrue="1" operator="equal">
      <formula>"KIDS"</formula>
    </cfRule>
    <cfRule type="cellIs" dxfId="7146" priority="1718" stopIfTrue="1" operator="equal">
      <formula>"C"</formula>
    </cfRule>
    <cfRule type="cellIs" dxfId="7145" priority="1719" stopIfTrue="1" operator="equal">
      <formula>"B"</formula>
    </cfRule>
    <cfRule type="cellIs" dxfId="7144" priority="1720" stopIfTrue="1" operator="equal">
      <formula>"A"</formula>
    </cfRule>
  </conditionalFormatting>
  <conditionalFormatting sqref="G364">
    <cfRule type="cellIs" dxfId="7143" priority="1872" stopIfTrue="1" operator="equal">
      <formula>"A / B &amp; D Remand"</formula>
    </cfRule>
    <cfRule type="cellIs" dxfId="7142" priority="1873" stopIfTrue="1" operator="equal">
      <formula>"Protection"</formula>
    </cfRule>
    <cfRule type="cellIs" dxfId="7141" priority="1874" stopIfTrue="1" operator="equal">
      <formula>"Convicted"</formula>
    </cfRule>
    <cfRule type="cellIs" dxfId="7140" priority="1875" stopIfTrue="1" operator="equal">
      <formula>"C Remand"</formula>
    </cfRule>
    <cfRule type="cellIs" priority="1876" stopIfTrue="1" operator="equal">
      <formula>"E Kids"</formula>
    </cfRule>
    <cfRule type="cellIs" dxfId="7139" priority="1877" stopIfTrue="1" operator="equal">
      <formula>"Kids"</formula>
    </cfRule>
    <cfRule type="cellIs" dxfId="7138" priority="1878" stopIfTrue="1" operator="equal">
      <formula>"Convicted"</formula>
    </cfRule>
    <cfRule type="cellIs" dxfId="7137" priority="1879" stopIfTrue="1" operator="equal">
      <formula>"Protection"</formula>
    </cfRule>
    <cfRule type="cellIs" dxfId="7136" priority="1880" stopIfTrue="1" operator="equal">
      <formula>"A / B &amp; D Remand"</formula>
    </cfRule>
    <cfRule type="cellIs" dxfId="7135" priority="1881" stopIfTrue="1" operator="equal">
      <formula>"C Remand "</formula>
    </cfRule>
  </conditionalFormatting>
  <conditionalFormatting sqref="G365:G366">
    <cfRule type="cellIs" dxfId="7134" priority="1700" stopIfTrue="1" operator="equal">
      <formula>"D"</formula>
    </cfRule>
    <cfRule type="cellIs" dxfId="7133" priority="1701" stopIfTrue="1" operator="equal">
      <formula>"E/DSL/LH"</formula>
    </cfRule>
    <cfRule type="cellIs" priority="1702" stopIfTrue="1" operator="equal">
      <formula>"E Kids"</formula>
    </cfRule>
    <cfRule type="cellIs" dxfId="7132" priority="1703" stopIfTrue="1" operator="equal">
      <formula>"KIDS"</formula>
    </cfRule>
    <cfRule type="cellIs" dxfId="7131" priority="1704" stopIfTrue="1" operator="equal">
      <formula>"C"</formula>
    </cfRule>
    <cfRule type="cellIs" dxfId="7130" priority="1705" stopIfTrue="1" operator="equal">
      <formula>"B"</formula>
    </cfRule>
    <cfRule type="cellIs" dxfId="7129" priority="1706" stopIfTrue="1" operator="equal">
      <formula>"A"</formula>
    </cfRule>
  </conditionalFormatting>
  <conditionalFormatting sqref="G368 G382">
    <cfRule type="cellIs" dxfId="7128" priority="2066" stopIfTrue="1" operator="equal">
      <formula>"Convicted"</formula>
    </cfRule>
    <cfRule type="cellIs" dxfId="7127" priority="2067" stopIfTrue="1" operator="equal">
      <formula>"C Remand"</formula>
    </cfRule>
    <cfRule type="cellIs" priority="2068" stopIfTrue="1" operator="equal">
      <formula>"E Kids"</formula>
    </cfRule>
    <cfRule type="cellIs" dxfId="7126" priority="2069" stopIfTrue="1" operator="equal">
      <formula>"Kids"</formula>
    </cfRule>
    <cfRule type="cellIs" dxfId="7125" priority="2070" stopIfTrue="1" operator="equal">
      <formula>"Convicted"</formula>
    </cfRule>
    <cfRule type="cellIs" dxfId="7124" priority="2072" stopIfTrue="1" operator="equal">
      <formula>"A / B &amp; D Remand"</formula>
    </cfRule>
    <cfRule type="cellIs" dxfId="7123" priority="2073" stopIfTrue="1" operator="equal">
      <formula>"C Remand "</formula>
    </cfRule>
  </conditionalFormatting>
  <conditionalFormatting sqref="G368:G369 G376 G382">
    <cfRule type="cellIs" dxfId="7122" priority="2071" stopIfTrue="1" operator="equal">
      <formula>"Protection"</formula>
    </cfRule>
  </conditionalFormatting>
  <conditionalFormatting sqref="G369 G376">
    <cfRule type="cellIs" dxfId="7121" priority="2074" stopIfTrue="1" operator="equal">
      <formula>"Convicted"</formula>
    </cfRule>
    <cfRule type="cellIs" dxfId="7120" priority="2075" stopIfTrue="1" operator="equal">
      <formula>"C Remand"</formula>
    </cfRule>
    <cfRule type="cellIs" priority="2076" stopIfTrue="1" operator="equal">
      <formula>"E Kids"</formula>
    </cfRule>
    <cfRule type="cellIs" dxfId="7119" priority="2077" stopIfTrue="1" operator="equal">
      <formula>"Kids"</formula>
    </cfRule>
    <cfRule type="cellIs" dxfId="7118" priority="2078" stopIfTrue="1" operator="equal">
      <formula>"Convicted"</formula>
    </cfRule>
    <cfRule type="cellIs" dxfId="7117" priority="2080" stopIfTrue="1" operator="equal">
      <formula>"A / B &amp; D Remand"</formula>
    </cfRule>
    <cfRule type="cellIs" dxfId="7116" priority="2081" stopIfTrue="1" operator="equal">
      <formula>"C Remand "</formula>
    </cfRule>
  </conditionalFormatting>
  <conditionalFormatting sqref="G369:G370 G376:G377">
    <cfRule type="cellIs" dxfId="7115" priority="2079" stopIfTrue="1" operator="equal">
      <formula>"Protection"</formula>
    </cfRule>
  </conditionalFormatting>
  <conditionalFormatting sqref="G370 G377">
    <cfRule type="cellIs" dxfId="7114" priority="2082" stopIfTrue="1" operator="equal">
      <formula>"Convicted"</formula>
    </cfRule>
    <cfRule type="cellIs" dxfId="7113" priority="2083" stopIfTrue="1" operator="equal">
      <formula>"C Remand"</formula>
    </cfRule>
    <cfRule type="cellIs" priority="2084" stopIfTrue="1" operator="equal">
      <formula>"E Kids"</formula>
    </cfRule>
    <cfRule type="cellIs" dxfId="7112" priority="2085" stopIfTrue="1" operator="equal">
      <formula>"Kids"</formula>
    </cfRule>
    <cfRule type="cellIs" dxfId="7111" priority="2086" stopIfTrue="1" operator="equal">
      <formula>"Convicted"</formula>
    </cfRule>
    <cfRule type="cellIs" dxfId="7110" priority="2088" stopIfTrue="1" operator="equal">
      <formula>"A / B &amp; D Remand"</formula>
    </cfRule>
    <cfRule type="cellIs" dxfId="7109" priority="2089" stopIfTrue="1" operator="equal">
      <formula>"C Remand "</formula>
    </cfRule>
  </conditionalFormatting>
  <conditionalFormatting sqref="G370 G377:G378">
    <cfRule type="cellIs" dxfId="7108" priority="2087" stopIfTrue="1" operator="equal">
      <formula>"Protection"</formula>
    </cfRule>
  </conditionalFormatting>
  <conditionalFormatting sqref="G371">
    <cfRule type="cellIs" dxfId="7107" priority="1862" stopIfTrue="1" operator="equal">
      <formula>"A / B &amp; D Remand"</formula>
    </cfRule>
    <cfRule type="cellIs" dxfId="7106" priority="1863" stopIfTrue="1" operator="equal">
      <formula>"Protection"</formula>
    </cfRule>
    <cfRule type="cellIs" dxfId="7105" priority="1864" stopIfTrue="1" operator="equal">
      <formula>"Convicted"</formula>
    </cfRule>
    <cfRule type="cellIs" dxfId="7104" priority="1865" stopIfTrue="1" operator="equal">
      <formula>"C Remand"</formula>
    </cfRule>
    <cfRule type="cellIs" priority="1866" stopIfTrue="1" operator="equal">
      <formula>"E Kids"</formula>
    </cfRule>
    <cfRule type="cellIs" dxfId="7103" priority="1867" stopIfTrue="1" operator="equal">
      <formula>"Kids"</formula>
    </cfRule>
    <cfRule type="cellIs" dxfId="7102" priority="1868" stopIfTrue="1" operator="equal">
      <formula>"Convicted"</formula>
    </cfRule>
    <cfRule type="cellIs" dxfId="7101" priority="1869" stopIfTrue="1" operator="equal">
      <formula>"Protection"</formula>
    </cfRule>
    <cfRule type="cellIs" dxfId="7100" priority="1870" stopIfTrue="1" operator="equal">
      <formula>"A / B &amp; D Remand"</formula>
    </cfRule>
    <cfRule type="cellIs" dxfId="7099" priority="1871" stopIfTrue="1" operator="equal">
      <formula>"C Remand "</formula>
    </cfRule>
  </conditionalFormatting>
  <conditionalFormatting sqref="G373">
    <cfRule type="cellIs" priority="1796" stopIfTrue="1" operator="equal">
      <formula>"E Kids"</formula>
    </cfRule>
    <cfRule type="cellIs" dxfId="7098" priority="1797" stopIfTrue="1" operator="equal">
      <formula>"Kids"</formula>
    </cfRule>
    <cfRule type="cellIs" dxfId="7097" priority="1798" stopIfTrue="1" operator="equal">
      <formula>"Convicted"</formula>
    </cfRule>
    <cfRule type="cellIs" dxfId="7096" priority="1799" stopIfTrue="1" operator="equal">
      <formula>"Protection"</formula>
    </cfRule>
    <cfRule type="cellIs" dxfId="7095" priority="1800" stopIfTrue="1" operator="equal">
      <formula>"A / B &amp; D Remand"</formula>
    </cfRule>
    <cfRule type="cellIs" dxfId="7094" priority="1801" stopIfTrue="1" operator="equal">
      <formula>"C Remand "</formula>
    </cfRule>
  </conditionalFormatting>
  <conditionalFormatting sqref="G375">
    <cfRule type="cellIs" dxfId="7093" priority="1852" stopIfTrue="1" operator="equal">
      <formula>"A / B &amp; D Remand"</formula>
    </cfRule>
    <cfRule type="cellIs" dxfId="7092" priority="1853" stopIfTrue="1" operator="equal">
      <formula>"Protection"</formula>
    </cfRule>
    <cfRule type="cellIs" dxfId="7091" priority="1854" stopIfTrue="1" operator="equal">
      <formula>"Convicted"</formula>
    </cfRule>
    <cfRule type="cellIs" dxfId="7090" priority="1855" stopIfTrue="1" operator="equal">
      <formula>"C Remand"</formula>
    </cfRule>
    <cfRule type="cellIs" priority="1856" stopIfTrue="1" operator="equal">
      <formula>"E Kids"</formula>
    </cfRule>
    <cfRule type="cellIs" dxfId="7089" priority="1857" stopIfTrue="1" operator="equal">
      <formula>"Kids"</formula>
    </cfRule>
    <cfRule type="cellIs" dxfId="7088" priority="1858" stopIfTrue="1" operator="equal">
      <formula>"Convicted"</formula>
    </cfRule>
    <cfRule type="cellIs" dxfId="7087" priority="1859" stopIfTrue="1" operator="equal">
      <formula>"Protection"</formula>
    </cfRule>
    <cfRule type="cellIs" dxfId="7086" priority="1860" stopIfTrue="1" operator="equal">
      <formula>"A / B &amp; D Remand"</formula>
    </cfRule>
    <cfRule type="cellIs" dxfId="7085" priority="1861" stopIfTrue="1" operator="equal">
      <formula>"C Remand "</formula>
    </cfRule>
  </conditionalFormatting>
  <conditionalFormatting sqref="G378">
    <cfRule type="cellIs" dxfId="7084" priority="2090" stopIfTrue="1" operator="equal">
      <formula>"Convicted"</formula>
    </cfRule>
    <cfRule type="cellIs" dxfId="7083" priority="2091" stopIfTrue="1" operator="equal">
      <formula>"C Remand"</formula>
    </cfRule>
    <cfRule type="cellIs" priority="2092" stopIfTrue="1" operator="equal">
      <formula>"E Kids"</formula>
    </cfRule>
    <cfRule type="cellIs" dxfId="7082" priority="2093" stopIfTrue="1" operator="equal">
      <formula>"Kids"</formula>
    </cfRule>
    <cfRule type="cellIs" dxfId="7081" priority="2094" stopIfTrue="1" operator="equal">
      <formula>"Convicted"</formula>
    </cfRule>
    <cfRule type="cellIs" dxfId="7080" priority="2095" stopIfTrue="1" operator="equal">
      <formula>"Protection"</formula>
    </cfRule>
    <cfRule type="cellIs" dxfId="7079" priority="2096" stopIfTrue="1" operator="equal">
      <formula>"A / B &amp; D Remand"</formula>
    </cfRule>
    <cfRule type="cellIs" dxfId="7078" priority="2097" stopIfTrue="1" operator="equal">
      <formula>"C Remand "</formula>
    </cfRule>
  </conditionalFormatting>
  <conditionalFormatting sqref="G381">
    <cfRule type="cellIs" dxfId="7077" priority="1822" stopIfTrue="1" operator="equal">
      <formula>"A / B &amp; D Remand"</formula>
    </cfRule>
    <cfRule type="cellIs" dxfId="7076" priority="1823" stopIfTrue="1" operator="equal">
      <formula>"Protection"</formula>
    </cfRule>
    <cfRule type="cellIs" dxfId="7075" priority="1824" stopIfTrue="1" operator="equal">
      <formula>"Convicted"</formula>
    </cfRule>
    <cfRule type="cellIs" dxfId="7074" priority="1825" stopIfTrue="1" operator="equal">
      <formula>"C Remand"</formula>
    </cfRule>
    <cfRule type="cellIs" priority="1826" stopIfTrue="1" operator="equal">
      <formula>"E Kids"</formula>
    </cfRule>
    <cfRule type="cellIs" dxfId="7073" priority="1827" stopIfTrue="1" operator="equal">
      <formula>"Kids"</formula>
    </cfRule>
    <cfRule type="cellIs" dxfId="7072" priority="1828" stopIfTrue="1" operator="equal">
      <formula>"Convicted"</formula>
    </cfRule>
    <cfRule type="cellIs" dxfId="7071" priority="1829" stopIfTrue="1" operator="equal">
      <formula>"Protection"</formula>
    </cfRule>
    <cfRule type="cellIs" dxfId="7070" priority="1830" stopIfTrue="1" operator="equal">
      <formula>"A / B &amp; D Remand"</formula>
    </cfRule>
    <cfRule type="cellIs" dxfId="7069" priority="1831" stopIfTrue="1" operator="equal">
      <formula>"C Remand "</formula>
    </cfRule>
  </conditionalFormatting>
  <conditionalFormatting sqref="G383 I383:J383 M383">
    <cfRule type="cellIs" dxfId="7068" priority="18699" stopIfTrue="1" operator="equal">
      <formula>"A / B &amp; D Remand"</formula>
    </cfRule>
    <cfRule type="cellIs" dxfId="7067" priority="18700" stopIfTrue="1" operator="equal">
      <formula>"C Remand "</formula>
    </cfRule>
    <cfRule type="cellIs" dxfId="7066" priority="18702" stopIfTrue="1" operator="equal">
      <formula>"Protection"</formula>
    </cfRule>
    <cfRule type="cellIs" dxfId="7065" priority="18703" stopIfTrue="1" operator="equal">
      <formula>"Convicted"</formula>
    </cfRule>
    <cfRule type="cellIs" dxfId="7064" priority="18704" stopIfTrue="1" operator="equal">
      <formula>"C Remand"</formula>
    </cfRule>
    <cfRule type="cellIs" dxfId="7063" priority="18705" stopIfTrue="1" operator="equal">
      <formula>"Convicted"</formula>
    </cfRule>
  </conditionalFormatting>
  <conditionalFormatting sqref="G383 I383:J383 M383 D384:F384 H384 I411:J411 D412:F412 H412:J412 K383:L384">
    <cfRule type="cellIs" dxfId="7062" priority="18696" stopIfTrue="1" operator="equal">
      <formula>"Kids"</formula>
    </cfRule>
  </conditionalFormatting>
  <conditionalFormatting sqref="G383:G384 I383:J384 M383:M384">
    <cfRule type="cellIs" dxfId="7061" priority="18697" stopIfTrue="1" operator="equal">
      <formula>"Convicted"</formula>
    </cfRule>
    <cfRule type="cellIs" dxfId="7060" priority="18698" stopIfTrue="1" operator="equal">
      <formula>"Protection"</formula>
    </cfRule>
    <cfRule type="cellIs" dxfId="7059" priority="18701" stopIfTrue="1" operator="equal">
      <formula>"A / B &amp; D Remand"</formula>
    </cfRule>
  </conditionalFormatting>
  <conditionalFormatting sqref="G384 I384:J384 M384">
    <cfRule type="cellIs" dxfId="7058" priority="18706" stopIfTrue="1" operator="equal">
      <formula>"C Remand "</formula>
    </cfRule>
    <cfRule type="cellIs" dxfId="7057" priority="18707" stopIfTrue="1" operator="equal">
      <formula>"A / B &amp; D Remand"</formula>
    </cfRule>
    <cfRule type="cellIs" dxfId="7056" priority="18708" stopIfTrue="1" operator="equal">
      <formula>"Protection"</formula>
    </cfRule>
    <cfRule type="cellIs" dxfId="7055" priority="18709" stopIfTrue="1" operator="equal">
      <formula>"Convicted"</formula>
    </cfRule>
    <cfRule type="cellIs" dxfId="7054" priority="18710" stopIfTrue="1" operator="equal">
      <formula>"C Remand"</formula>
    </cfRule>
    <cfRule type="cellIs" dxfId="7053" priority="18711" stopIfTrue="1" operator="equal">
      <formula>"Convicted"</formula>
    </cfRule>
  </conditionalFormatting>
  <conditionalFormatting sqref="G385">
    <cfRule type="cellIs" dxfId="7052" priority="1386" stopIfTrue="1" operator="equal">
      <formula>"A / B &amp; D Remand"</formula>
    </cfRule>
    <cfRule type="cellIs" dxfId="7051" priority="1387" stopIfTrue="1" operator="equal">
      <formula>"Protection"</formula>
    </cfRule>
    <cfRule type="cellIs" dxfId="7050" priority="1388" stopIfTrue="1" operator="equal">
      <formula>"Convicted"</formula>
    </cfRule>
    <cfRule type="cellIs" dxfId="7049" priority="1389" stopIfTrue="1" operator="equal">
      <formula>"C Remand"</formula>
    </cfRule>
    <cfRule type="cellIs" dxfId="7048" priority="1390" stopIfTrue="1" operator="equal">
      <formula>"Convicted"</formula>
    </cfRule>
    <cfRule type="cellIs" dxfId="7047" priority="1393" stopIfTrue="1" operator="equal">
      <formula>"Convicted"</formula>
    </cfRule>
    <cfRule type="cellIs" dxfId="7046" priority="1394" stopIfTrue="1" operator="equal">
      <formula>"Protection"</formula>
    </cfRule>
    <cfRule type="cellIs" dxfId="7045" priority="1396" stopIfTrue="1" operator="equal">
      <formula>"C Remand "</formula>
    </cfRule>
  </conditionalFormatting>
  <conditionalFormatting sqref="G385:G386 I386:J386">
    <cfRule type="cellIs" dxfId="7044" priority="1395" stopIfTrue="1" operator="equal">
      <formula>"A / B &amp; D Remand"</formula>
    </cfRule>
  </conditionalFormatting>
  <conditionalFormatting sqref="G386 I386:J386">
    <cfRule type="cellIs" dxfId="7043" priority="1397" stopIfTrue="1" operator="equal">
      <formula>"Protection"</formula>
    </cfRule>
    <cfRule type="cellIs" dxfId="7042" priority="1398" stopIfTrue="1" operator="equal">
      <formula>"Convicted"</formula>
    </cfRule>
    <cfRule type="cellIs" dxfId="7041" priority="1399" stopIfTrue="1" operator="equal">
      <formula>"C Remand"</formula>
    </cfRule>
    <cfRule type="cellIs" dxfId="7040" priority="1400" stopIfTrue="1" operator="equal">
      <formula>"Convicted"</formula>
    </cfRule>
    <cfRule type="cellIs" priority="1401" stopIfTrue="1" operator="equal">
      <formula>"E Kids"</formula>
    </cfRule>
    <cfRule type="cellIs" dxfId="7039" priority="1405" stopIfTrue="1" operator="equal">
      <formula>"A / B &amp; D Remand"</formula>
    </cfRule>
    <cfRule type="cellIs" dxfId="7038" priority="1406" stopIfTrue="1" operator="equal">
      <formula>"C Remand "</formula>
    </cfRule>
  </conditionalFormatting>
  <conditionalFormatting sqref="G387 M387 E394 I387:J388">
    <cfRule type="cellIs" dxfId="7037" priority="1447" stopIfTrue="1" operator="equal">
      <formula>"A / B &amp; D Remand"</formula>
    </cfRule>
  </conditionalFormatting>
  <conditionalFormatting sqref="G387 M387 E396 D397:F398 H397:H398 E403 D404:F405 H404:H405 E410 I387:J388">
    <cfRule type="cellIs" priority="1452" stopIfTrue="1" operator="equal">
      <formula>"E Kids"</formula>
    </cfRule>
  </conditionalFormatting>
  <conditionalFormatting sqref="G387 M387 I387:J388">
    <cfRule type="cellIs" dxfId="7036" priority="1449" stopIfTrue="1" operator="equal">
      <formula>"Protection"</formula>
    </cfRule>
    <cfRule type="cellIs" dxfId="7035" priority="1450" stopIfTrue="1" operator="equal">
      <formula>"Convicted"</formula>
    </cfRule>
    <cfRule type="cellIs" dxfId="7034" priority="1451" stopIfTrue="1" operator="equal">
      <formula>"C Remand"</formula>
    </cfRule>
    <cfRule type="cellIs" dxfId="7033" priority="1453" stopIfTrue="1" operator="equal">
      <formula>"Kids"</formula>
    </cfRule>
    <cfRule type="cellIs" dxfId="7032" priority="1454" stopIfTrue="1" operator="equal">
      <formula>"Convicted"</formula>
    </cfRule>
    <cfRule type="cellIs" dxfId="7031" priority="1456" stopIfTrue="1" operator="equal">
      <formula>"A / B &amp; D Remand"</formula>
    </cfRule>
    <cfRule type="cellIs" dxfId="7030" priority="1457" stopIfTrue="1" operator="equal">
      <formula>"C Remand "</formula>
    </cfRule>
  </conditionalFormatting>
  <conditionalFormatting sqref="G387 M387:M389 I387:J388">
    <cfRule type="cellIs" dxfId="7029" priority="1455" stopIfTrue="1" operator="equal">
      <formula>"Protection"</formula>
    </cfRule>
  </conditionalFormatting>
  <conditionalFormatting sqref="G388 G394:G398 G400 G404:G408 G410 G402 G390:G391">
    <cfRule type="cellIs" dxfId="7028" priority="1530" stopIfTrue="1" operator="equal">
      <formula>"A / B &amp; D Remand"</formula>
    </cfRule>
  </conditionalFormatting>
  <conditionalFormatting sqref="G388 G400 G407:G408 G394:G395 G402 G390:G391">
    <cfRule type="cellIs" dxfId="7027" priority="1531" stopIfTrue="1" operator="equal">
      <formula>"Protection"</formula>
    </cfRule>
    <cfRule type="cellIs" dxfId="7026" priority="1532" stopIfTrue="1" operator="equal">
      <formula>"Convicted"</formula>
    </cfRule>
    <cfRule type="cellIs" dxfId="7025" priority="1533" stopIfTrue="1" operator="equal">
      <formula>"C Remand"</formula>
    </cfRule>
    <cfRule type="cellIs" priority="1534" stopIfTrue="1" operator="equal">
      <formula>"E Kids"</formula>
    </cfRule>
    <cfRule type="cellIs" dxfId="7024" priority="1535" stopIfTrue="1" operator="equal">
      <formula>"Kids"</formula>
    </cfRule>
    <cfRule type="cellIs" dxfId="7023" priority="1536" stopIfTrue="1" operator="equal">
      <formula>"Convicted"</formula>
    </cfRule>
    <cfRule type="cellIs" dxfId="7022" priority="1538" stopIfTrue="1" operator="equal">
      <formula>"A / B &amp; D Remand"</formula>
    </cfRule>
    <cfRule type="cellIs" dxfId="7021" priority="1539" stopIfTrue="1" operator="equal">
      <formula>"C Remand "</formula>
    </cfRule>
  </conditionalFormatting>
  <conditionalFormatting sqref="G388 G400 G407:G408 G394:G396 G410 G402 G390:G391">
    <cfRule type="cellIs" dxfId="7020" priority="1537" stopIfTrue="1" operator="equal">
      <formula>"Protection"</formula>
    </cfRule>
  </conditionalFormatting>
  <conditionalFormatting sqref="G389">
    <cfRule type="cellIs" dxfId="7019" priority="1188" stopIfTrue="1" operator="equal">
      <formula>"D"</formula>
    </cfRule>
    <cfRule type="cellIs" dxfId="7018" priority="1189" stopIfTrue="1" operator="equal">
      <formula>"E/DSL/LH"</formula>
    </cfRule>
    <cfRule type="cellIs" priority="1190" stopIfTrue="1" operator="equal">
      <formula>"E Kids"</formula>
    </cfRule>
    <cfRule type="cellIs" dxfId="7017" priority="1191" stopIfTrue="1" operator="equal">
      <formula>"KIDS"</formula>
    </cfRule>
    <cfRule type="cellIs" dxfId="7016" priority="1192" stopIfTrue="1" operator="equal">
      <formula>"C"</formula>
    </cfRule>
    <cfRule type="cellIs" dxfId="7015" priority="1193" stopIfTrue="1" operator="equal">
      <formula>"B"</formula>
    </cfRule>
    <cfRule type="cellIs" dxfId="7014" priority="1194" stopIfTrue="1" operator="equal">
      <formula>"A"</formula>
    </cfRule>
  </conditionalFormatting>
  <conditionalFormatting sqref="G392">
    <cfRule type="cellIs" dxfId="7013" priority="1346" stopIfTrue="1" operator="equal">
      <formula>"A / B &amp; D Remand"</formula>
    </cfRule>
    <cfRule type="cellIs" dxfId="7012" priority="1347" stopIfTrue="1" operator="equal">
      <formula>"Protection"</formula>
    </cfRule>
    <cfRule type="cellIs" dxfId="7011" priority="1348" stopIfTrue="1" operator="equal">
      <formula>"Convicted"</formula>
    </cfRule>
    <cfRule type="cellIs" dxfId="7010" priority="1349" stopIfTrue="1" operator="equal">
      <formula>"C Remand"</formula>
    </cfRule>
    <cfRule type="cellIs" priority="1350" stopIfTrue="1" operator="equal">
      <formula>"E Kids"</formula>
    </cfRule>
    <cfRule type="cellIs" dxfId="7009" priority="1351" stopIfTrue="1" operator="equal">
      <formula>"Kids"</formula>
    </cfRule>
    <cfRule type="cellIs" dxfId="7008" priority="1352" stopIfTrue="1" operator="equal">
      <formula>"Convicted"</formula>
    </cfRule>
    <cfRule type="cellIs" dxfId="7007" priority="1353" stopIfTrue="1" operator="equal">
      <formula>"Protection"</formula>
    </cfRule>
    <cfRule type="cellIs" dxfId="7006" priority="1354" stopIfTrue="1" operator="equal">
      <formula>"A / B &amp; D Remand"</formula>
    </cfRule>
    <cfRule type="cellIs" dxfId="7005" priority="1355" stopIfTrue="1" operator="equal">
      <formula>"C Remand "</formula>
    </cfRule>
  </conditionalFormatting>
  <conditionalFormatting sqref="G393:G394">
    <cfRule type="cellIs" dxfId="7004" priority="1174" stopIfTrue="1" operator="equal">
      <formula>"D"</formula>
    </cfRule>
    <cfRule type="cellIs" dxfId="7003" priority="1175" stopIfTrue="1" operator="equal">
      <formula>"E/DSL/LH"</formula>
    </cfRule>
    <cfRule type="cellIs" priority="1176" stopIfTrue="1" operator="equal">
      <formula>"E Kids"</formula>
    </cfRule>
    <cfRule type="cellIs" dxfId="7002" priority="1177" stopIfTrue="1" operator="equal">
      <formula>"KIDS"</formula>
    </cfRule>
    <cfRule type="cellIs" dxfId="7001" priority="1178" stopIfTrue="1" operator="equal">
      <formula>"C"</formula>
    </cfRule>
    <cfRule type="cellIs" dxfId="7000" priority="1179" stopIfTrue="1" operator="equal">
      <formula>"B"</formula>
    </cfRule>
    <cfRule type="cellIs" dxfId="6999" priority="1180" stopIfTrue="1" operator="equal">
      <formula>"A"</formula>
    </cfRule>
  </conditionalFormatting>
  <conditionalFormatting sqref="G396 G410">
    <cfRule type="cellIs" dxfId="6998" priority="1540" stopIfTrue="1" operator="equal">
      <formula>"Convicted"</formula>
    </cfRule>
    <cfRule type="cellIs" dxfId="6997" priority="1541" stopIfTrue="1" operator="equal">
      <formula>"C Remand"</formula>
    </cfRule>
    <cfRule type="cellIs" priority="1542" stopIfTrue="1" operator="equal">
      <formula>"E Kids"</formula>
    </cfRule>
    <cfRule type="cellIs" dxfId="6996" priority="1543" stopIfTrue="1" operator="equal">
      <formula>"Kids"</formula>
    </cfRule>
    <cfRule type="cellIs" dxfId="6995" priority="1544" stopIfTrue="1" operator="equal">
      <formula>"Convicted"</formula>
    </cfRule>
    <cfRule type="cellIs" dxfId="6994" priority="1546" stopIfTrue="1" operator="equal">
      <formula>"A / B &amp; D Remand"</formula>
    </cfRule>
    <cfRule type="cellIs" dxfId="6993" priority="1547" stopIfTrue="1" operator="equal">
      <formula>"C Remand "</formula>
    </cfRule>
  </conditionalFormatting>
  <conditionalFormatting sqref="G396:G397 G404 G410">
    <cfRule type="cellIs" dxfId="6992" priority="1545" stopIfTrue="1" operator="equal">
      <formula>"Protection"</formula>
    </cfRule>
  </conditionalFormatting>
  <conditionalFormatting sqref="G397 G404">
    <cfRule type="cellIs" dxfId="6991" priority="1548" stopIfTrue="1" operator="equal">
      <formula>"Convicted"</formula>
    </cfRule>
    <cfRule type="cellIs" dxfId="6990" priority="1549" stopIfTrue="1" operator="equal">
      <formula>"C Remand"</formula>
    </cfRule>
    <cfRule type="cellIs" priority="1550" stopIfTrue="1" operator="equal">
      <formula>"E Kids"</formula>
    </cfRule>
    <cfRule type="cellIs" dxfId="6989" priority="1551" stopIfTrue="1" operator="equal">
      <formula>"Kids"</formula>
    </cfRule>
    <cfRule type="cellIs" dxfId="6988" priority="1552" stopIfTrue="1" operator="equal">
      <formula>"Convicted"</formula>
    </cfRule>
    <cfRule type="cellIs" dxfId="6987" priority="1554" stopIfTrue="1" operator="equal">
      <formula>"A / B &amp; D Remand"</formula>
    </cfRule>
    <cfRule type="cellIs" dxfId="6986" priority="1555" stopIfTrue="1" operator="equal">
      <formula>"C Remand "</formula>
    </cfRule>
  </conditionalFormatting>
  <conditionalFormatting sqref="G397:G398 G404:G405">
    <cfRule type="cellIs" dxfId="6985" priority="1553" stopIfTrue="1" operator="equal">
      <formula>"Protection"</formula>
    </cfRule>
  </conditionalFormatting>
  <conditionalFormatting sqref="G398 G405">
    <cfRule type="cellIs" dxfId="6984" priority="1556" stopIfTrue="1" operator="equal">
      <formula>"Convicted"</formula>
    </cfRule>
    <cfRule type="cellIs" dxfId="6983" priority="1557" stopIfTrue="1" operator="equal">
      <formula>"C Remand"</formula>
    </cfRule>
    <cfRule type="cellIs" priority="1558" stopIfTrue="1" operator="equal">
      <formula>"E Kids"</formula>
    </cfRule>
    <cfRule type="cellIs" dxfId="6982" priority="1559" stopIfTrue="1" operator="equal">
      <formula>"Kids"</formula>
    </cfRule>
    <cfRule type="cellIs" dxfId="6981" priority="1560" stopIfTrue="1" operator="equal">
      <formula>"Convicted"</formula>
    </cfRule>
    <cfRule type="cellIs" dxfId="6980" priority="1562" stopIfTrue="1" operator="equal">
      <formula>"A / B &amp; D Remand"</formula>
    </cfRule>
    <cfRule type="cellIs" dxfId="6979" priority="1563" stopIfTrue="1" operator="equal">
      <formula>"C Remand "</formula>
    </cfRule>
  </conditionalFormatting>
  <conditionalFormatting sqref="G398 G405:G406">
    <cfRule type="cellIs" dxfId="6978" priority="1561" stopIfTrue="1" operator="equal">
      <formula>"Protection"</formula>
    </cfRule>
  </conditionalFormatting>
  <conditionalFormatting sqref="G399">
    <cfRule type="cellIs" dxfId="6977" priority="1336" stopIfTrue="1" operator="equal">
      <formula>"A / B &amp; D Remand"</formula>
    </cfRule>
    <cfRule type="cellIs" dxfId="6976" priority="1337" stopIfTrue="1" operator="equal">
      <formula>"Protection"</formula>
    </cfRule>
    <cfRule type="cellIs" dxfId="6975" priority="1338" stopIfTrue="1" operator="equal">
      <formula>"Convicted"</formula>
    </cfRule>
    <cfRule type="cellIs" dxfId="6974" priority="1339" stopIfTrue="1" operator="equal">
      <formula>"C Remand"</formula>
    </cfRule>
    <cfRule type="cellIs" priority="1340" stopIfTrue="1" operator="equal">
      <formula>"E Kids"</formula>
    </cfRule>
    <cfRule type="cellIs" dxfId="6973" priority="1341" stopIfTrue="1" operator="equal">
      <formula>"Kids"</formula>
    </cfRule>
    <cfRule type="cellIs" dxfId="6972" priority="1342" stopIfTrue="1" operator="equal">
      <formula>"Convicted"</formula>
    </cfRule>
    <cfRule type="cellIs" dxfId="6971" priority="1343" stopIfTrue="1" operator="equal">
      <formula>"Protection"</formula>
    </cfRule>
    <cfRule type="cellIs" dxfId="6970" priority="1344" stopIfTrue="1" operator="equal">
      <formula>"A / B &amp; D Remand"</formula>
    </cfRule>
    <cfRule type="cellIs" dxfId="6969" priority="1345" stopIfTrue="1" operator="equal">
      <formula>"C Remand "</formula>
    </cfRule>
  </conditionalFormatting>
  <conditionalFormatting sqref="G401">
    <cfRule type="cellIs" priority="1270" stopIfTrue="1" operator="equal">
      <formula>"E Kids"</formula>
    </cfRule>
    <cfRule type="cellIs" dxfId="6968" priority="1271" stopIfTrue="1" operator="equal">
      <formula>"Kids"</formula>
    </cfRule>
    <cfRule type="cellIs" dxfId="6967" priority="1272" stopIfTrue="1" operator="equal">
      <formula>"Convicted"</formula>
    </cfRule>
    <cfRule type="cellIs" dxfId="6966" priority="1273" stopIfTrue="1" operator="equal">
      <formula>"Protection"</formula>
    </cfRule>
    <cfRule type="cellIs" dxfId="6965" priority="1274" stopIfTrue="1" operator="equal">
      <formula>"A / B &amp; D Remand"</formula>
    </cfRule>
    <cfRule type="cellIs" dxfId="6964" priority="1275" stopIfTrue="1" operator="equal">
      <formula>"C Remand "</formula>
    </cfRule>
  </conditionalFormatting>
  <conditionalFormatting sqref="G403">
    <cfRule type="cellIs" dxfId="6963" priority="1326" stopIfTrue="1" operator="equal">
      <formula>"A / B &amp; D Remand"</formula>
    </cfRule>
    <cfRule type="cellIs" dxfId="6962" priority="1327" stopIfTrue="1" operator="equal">
      <formula>"Protection"</formula>
    </cfRule>
    <cfRule type="cellIs" dxfId="6961" priority="1328" stopIfTrue="1" operator="equal">
      <formula>"Convicted"</formula>
    </cfRule>
    <cfRule type="cellIs" dxfId="6960" priority="1329" stopIfTrue="1" operator="equal">
      <formula>"C Remand"</formula>
    </cfRule>
    <cfRule type="cellIs" priority="1330" stopIfTrue="1" operator="equal">
      <formula>"E Kids"</formula>
    </cfRule>
    <cfRule type="cellIs" dxfId="6959" priority="1331" stopIfTrue="1" operator="equal">
      <formula>"Kids"</formula>
    </cfRule>
    <cfRule type="cellIs" dxfId="6958" priority="1332" stopIfTrue="1" operator="equal">
      <formula>"Convicted"</formula>
    </cfRule>
    <cfRule type="cellIs" dxfId="6957" priority="1333" stopIfTrue="1" operator="equal">
      <formula>"Protection"</formula>
    </cfRule>
    <cfRule type="cellIs" dxfId="6956" priority="1334" stopIfTrue="1" operator="equal">
      <formula>"A / B &amp; D Remand"</formula>
    </cfRule>
    <cfRule type="cellIs" dxfId="6955" priority="1335" stopIfTrue="1" operator="equal">
      <formula>"C Remand "</formula>
    </cfRule>
  </conditionalFormatting>
  <conditionalFormatting sqref="G406">
    <cfRule type="cellIs" dxfId="6954" priority="1564" stopIfTrue="1" operator="equal">
      <formula>"Convicted"</formula>
    </cfRule>
    <cfRule type="cellIs" dxfId="6953" priority="1565" stopIfTrue="1" operator="equal">
      <formula>"C Remand"</formula>
    </cfRule>
    <cfRule type="cellIs" priority="1566" stopIfTrue="1" operator="equal">
      <formula>"E Kids"</formula>
    </cfRule>
    <cfRule type="cellIs" dxfId="6952" priority="1567" stopIfTrue="1" operator="equal">
      <formula>"Kids"</formula>
    </cfRule>
    <cfRule type="cellIs" dxfId="6951" priority="1568" stopIfTrue="1" operator="equal">
      <formula>"Convicted"</formula>
    </cfRule>
    <cfRule type="cellIs" dxfId="6950" priority="1569" stopIfTrue="1" operator="equal">
      <formula>"Protection"</formula>
    </cfRule>
    <cfRule type="cellIs" dxfId="6949" priority="1570" stopIfTrue="1" operator="equal">
      <formula>"A / B &amp; D Remand"</formula>
    </cfRule>
    <cfRule type="cellIs" dxfId="6948" priority="1571" stopIfTrue="1" operator="equal">
      <formula>"C Remand "</formula>
    </cfRule>
  </conditionalFormatting>
  <conditionalFormatting sqref="G409">
    <cfRule type="cellIs" dxfId="6947" priority="1296" stopIfTrue="1" operator="equal">
      <formula>"A / B &amp; D Remand"</formula>
    </cfRule>
    <cfRule type="cellIs" dxfId="6946" priority="1297" stopIfTrue="1" operator="equal">
      <formula>"Protection"</formula>
    </cfRule>
    <cfRule type="cellIs" dxfId="6945" priority="1298" stopIfTrue="1" operator="equal">
      <formula>"Convicted"</formula>
    </cfRule>
    <cfRule type="cellIs" dxfId="6944" priority="1299" stopIfTrue="1" operator="equal">
      <formula>"C Remand"</formula>
    </cfRule>
    <cfRule type="cellIs" priority="1300" stopIfTrue="1" operator="equal">
      <formula>"E Kids"</formula>
    </cfRule>
    <cfRule type="cellIs" dxfId="6943" priority="1301" stopIfTrue="1" operator="equal">
      <formula>"Kids"</formula>
    </cfRule>
    <cfRule type="cellIs" dxfId="6942" priority="1302" stopIfTrue="1" operator="equal">
      <formula>"Convicted"</formula>
    </cfRule>
    <cfRule type="cellIs" dxfId="6941" priority="1303" stopIfTrue="1" operator="equal">
      <formula>"Protection"</formula>
    </cfRule>
    <cfRule type="cellIs" dxfId="6940" priority="1304" stopIfTrue="1" operator="equal">
      <formula>"A / B &amp; D Remand"</formula>
    </cfRule>
    <cfRule type="cellIs" dxfId="6939" priority="1305" stopIfTrue="1" operator="equal">
      <formula>"C Remand "</formula>
    </cfRule>
  </conditionalFormatting>
  <conditionalFormatting sqref="G411 O413:S417 O418:O425 Q418:S418 P419:S425 Q426 S426">
    <cfRule type="cellIs" dxfId="6938" priority="19151" stopIfTrue="1" operator="equal">
      <formula>"KIDS"</formula>
    </cfRule>
  </conditionalFormatting>
  <conditionalFormatting sqref="G411">
    <cfRule type="cellIs" dxfId="6937" priority="19361" stopIfTrue="1" operator="equal">
      <formula>"Convicted"</formula>
    </cfRule>
    <cfRule type="cellIs" dxfId="6936" priority="19362" stopIfTrue="1" operator="equal">
      <formula>"Protection"</formula>
    </cfRule>
    <cfRule type="cellIs" dxfId="6935" priority="19365" stopIfTrue="1" operator="equal">
      <formula>"A / B &amp; D Remand"</formula>
    </cfRule>
    <cfRule type="cellIs" dxfId="6934" priority="19366" stopIfTrue="1" operator="equal">
      <formula>"C Remand "</formula>
    </cfRule>
    <cfRule type="cellIs" dxfId="6933" priority="19367" stopIfTrue="1" operator="equal">
      <formula>"Convicted"</formula>
    </cfRule>
    <cfRule type="cellIs" dxfId="6932" priority="19368" stopIfTrue="1" operator="equal">
      <formula>"A / B &amp; D Remand"</formula>
    </cfRule>
    <cfRule type="cellIs" dxfId="6931" priority="19369" stopIfTrue="1" operator="equal">
      <formula>"Protection"</formula>
    </cfRule>
    <cfRule type="cellIs" dxfId="6930" priority="19371" stopIfTrue="1" operator="equal">
      <formula>"C Remand"</formula>
    </cfRule>
  </conditionalFormatting>
  <conditionalFormatting sqref="G411:G412">
    <cfRule type="cellIs" dxfId="6929" priority="19370" stopIfTrue="1" operator="equal">
      <formula>"Convicted"</formula>
    </cfRule>
  </conditionalFormatting>
  <conditionalFormatting sqref="G412">
    <cfRule type="cellIs" dxfId="6928" priority="19360" stopIfTrue="1" operator="equal">
      <formula>"Kids"</formula>
    </cfRule>
    <cfRule type="cellIs" dxfId="6927" priority="19372" stopIfTrue="1" operator="equal">
      <formula>"Protection"</formula>
    </cfRule>
    <cfRule type="cellIs" dxfId="6926" priority="19373" stopIfTrue="1" operator="equal">
      <formula>"A / B &amp; D Remand"</formula>
    </cfRule>
    <cfRule type="cellIs" dxfId="6925" priority="19374" stopIfTrue="1" operator="equal">
      <formula>"C Remand "</formula>
    </cfRule>
    <cfRule type="cellIs" dxfId="6924" priority="19375" stopIfTrue="1" operator="equal">
      <formula>"Convicted"</formula>
    </cfRule>
    <cfRule type="cellIs" dxfId="6923" priority="19376" stopIfTrue="1" operator="equal">
      <formula>"A / B &amp; D Remand"</formula>
    </cfRule>
    <cfRule type="cellIs" dxfId="6922" priority="19377" stopIfTrue="1" operator="equal">
      <formula>"Protection"</formula>
    </cfRule>
    <cfRule type="cellIs" dxfId="6921" priority="19378" stopIfTrue="1" operator="equal">
      <formula>"Convicted"</formula>
    </cfRule>
    <cfRule type="cellIs" dxfId="6920" priority="19379" stopIfTrue="1" operator="equal">
      <formula>"C Remand"</formula>
    </cfRule>
  </conditionalFormatting>
  <conditionalFormatting sqref="G413">
    <cfRule type="cellIs" dxfId="6919" priority="860" stopIfTrue="1" operator="equal">
      <formula>"A / B &amp; D Remand"</formula>
    </cfRule>
    <cfRule type="cellIs" dxfId="6918" priority="861" stopIfTrue="1" operator="equal">
      <formula>"Protection"</formula>
    </cfRule>
    <cfRule type="cellIs" dxfId="6917" priority="862" stopIfTrue="1" operator="equal">
      <formula>"Convicted"</formula>
    </cfRule>
    <cfRule type="cellIs" dxfId="6916" priority="863" stopIfTrue="1" operator="equal">
      <formula>"C Remand"</formula>
    </cfRule>
    <cfRule type="cellIs" dxfId="6915" priority="864" stopIfTrue="1" operator="equal">
      <formula>"Convicted"</formula>
    </cfRule>
    <cfRule type="cellIs" dxfId="6914" priority="867" stopIfTrue="1" operator="equal">
      <formula>"Convicted"</formula>
    </cfRule>
    <cfRule type="cellIs" dxfId="6913" priority="868" stopIfTrue="1" operator="equal">
      <formula>"Protection"</formula>
    </cfRule>
    <cfRule type="cellIs" dxfId="6912" priority="870" stopIfTrue="1" operator="equal">
      <formula>"C Remand "</formula>
    </cfRule>
  </conditionalFormatting>
  <conditionalFormatting sqref="G413:G414 I414:J414">
    <cfRule type="cellIs" dxfId="6911" priority="869" stopIfTrue="1" operator="equal">
      <formula>"A / B &amp; D Remand"</formula>
    </cfRule>
  </conditionalFormatting>
  <conditionalFormatting sqref="G414 I414:J414">
    <cfRule type="cellIs" dxfId="6910" priority="871" stopIfTrue="1" operator="equal">
      <formula>"Protection"</formula>
    </cfRule>
    <cfRule type="cellIs" dxfId="6909" priority="872" stopIfTrue="1" operator="equal">
      <formula>"Convicted"</formula>
    </cfRule>
    <cfRule type="cellIs" dxfId="6908" priority="873" stopIfTrue="1" operator="equal">
      <formula>"C Remand"</formula>
    </cfRule>
    <cfRule type="cellIs" dxfId="6907" priority="874" stopIfTrue="1" operator="equal">
      <formula>"Convicted"</formula>
    </cfRule>
    <cfRule type="cellIs" priority="875" stopIfTrue="1" operator="equal">
      <formula>"E Kids"</formula>
    </cfRule>
    <cfRule type="cellIs" dxfId="6906" priority="879" stopIfTrue="1" operator="equal">
      <formula>"A / B &amp; D Remand"</formula>
    </cfRule>
    <cfRule type="cellIs" dxfId="6905" priority="880" stopIfTrue="1" operator="equal">
      <formula>"C Remand "</formula>
    </cfRule>
  </conditionalFormatting>
  <conditionalFormatting sqref="G415 M415 E422 I415:J416">
    <cfRule type="cellIs" dxfId="6904" priority="921" stopIfTrue="1" operator="equal">
      <formula>"A / B &amp; D Remand"</formula>
    </cfRule>
  </conditionalFormatting>
  <conditionalFormatting sqref="G415 M415 E424 D425:F426 H425:H426 E431 D432:F433 H432:H433 E438 I415:J416">
    <cfRule type="cellIs" priority="926" stopIfTrue="1" operator="equal">
      <formula>"E Kids"</formula>
    </cfRule>
  </conditionalFormatting>
  <conditionalFormatting sqref="G415 M415 I415:J416">
    <cfRule type="cellIs" dxfId="6903" priority="923" stopIfTrue="1" operator="equal">
      <formula>"Protection"</formula>
    </cfRule>
    <cfRule type="cellIs" dxfId="6902" priority="924" stopIfTrue="1" operator="equal">
      <formula>"Convicted"</formula>
    </cfRule>
    <cfRule type="cellIs" dxfId="6901" priority="925" stopIfTrue="1" operator="equal">
      <formula>"C Remand"</formula>
    </cfRule>
    <cfRule type="cellIs" dxfId="6900" priority="927" stopIfTrue="1" operator="equal">
      <formula>"Kids"</formula>
    </cfRule>
    <cfRule type="cellIs" dxfId="6899" priority="928" stopIfTrue="1" operator="equal">
      <formula>"Convicted"</formula>
    </cfRule>
    <cfRule type="cellIs" dxfId="6898" priority="930" stopIfTrue="1" operator="equal">
      <formula>"A / B &amp; D Remand"</formula>
    </cfRule>
    <cfRule type="cellIs" dxfId="6897" priority="931" stopIfTrue="1" operator="equal">
      <formula>"C Remand "</formula>
    </cfRule>
  </conditionalFormatting>
  <conditionalFormatting sqref="G415 M415:M417 I415:J416">
    <cfRule type="cellIs" dxfId="6896" priority="929" stopIfTrue="1" operator="equal">
      <formula>"Protection"</formula>
    </cfRule>
  </conditionalFormatting>
  <conditionalFormatting sqref="G416 G422:G426 G428 G432:G436 G438 G430 G418:G419">
    <cfRule type="cellIs" dxfId="6895" priority="1004" stopIfTrue="1" operator="equal">
      <formula>"A / B &amp; D Remand"</formula>
    </cfRule>
  </conditionalFormatting>
  <conditionalFormatting sqref="G416 G428 G435:G436 G422:G423 G430 G418:G419">
    <cfRule type="cellIs" dxfId="6894" priority="1005" stopIfTrue="1" operator="equal">
      <formula>"Protection"</formula>
    </cfRule>
    <cfRule type="cellIs" dxfId="6893" priority="1006" stopIfTrue="1" operator="equal">
      <formula>"Convicted"</formula>
    </cfRule>
    <cfRule type="cellIs" dxfId="6892" priority="1007" stopIfTrue="1" operator="equal">
      <formula>"C Remand"</formula>
    </cfRule>
    <cfRule type="cellIs" priority="1008" stopIfTrue="1" operator="equal">
      <formula>"E Kids"</formula>
    </cfRule>
    <cfRule type="cellIs" dxfId="6891" priority="1009" stopIfTrue="1" operator="equal">
      <formula>"Kids"</formula>
    </cfRule>
    <cfRule type="cellIs" dxfId="6890" priority="1010" stopIfTrue="1" operator="equal">
      <formula>"Convicted"</formula>
    </cfRule>
    <cfRule type="cellIs" dxfId="6889" priority="1012" stopIfTrue="1" operator="equal">
      <formula>"A / B &amp; D Remand"</formula>
    </cfRule>
    <cfRule type="cellIs" dxfId="6888" priority="1013" stopIfTrue="1" operator="equal">
      <formula>"C Remand "</formula>
    </cfRule>
  </conditionalFormatting>
  <conditionalFormatting sqref="G416 G428 G435:G436 G422:G424 G438 G430 G418:G419">
    <cfRule type="cellIs" dxfId="6887" priority="1011" stopIfTrue="1" operator="equal">
      <formula>"Protection"</formula>
    </cfRule>
  </conditionalFormatting>
  <conditionalFormatting sqref="G417">
    <cfRule type="cellIs" dxfId="6886" priority="662" stopIfTrue="1" operator="equal">
      <formula>"D"</formula>
    </cfRule>
    <cfRule type="cellIs" dxfId="6885" priority="663" stopIfTrue="1" operator="equal">
      <formula>"E/DSL/LH"</formula>
    </cfRule>
    <cfRule type="cellIs" priority="664" stopIfTrue="1" operator="equal">
      <formula>"E Kids"</formula>
    </cfRule>
    <cfRule type="cellIs" dxfId="6884" priority="665" stopIfTrue="1" operator="equal">
      <formula>"KIDS"</formula>
    </cfRule>
    <cfRule type="cellIs" dxfId="6883" priority="666" stopIfTrue="1" operator="equal">
      <formula>"C"</formula>
    </cfRule>
    <cfRule type="cellIs" dxfId="6882" priority="667" stopIfTrue="1" operator="equal">
      <formula>"B"</formula>
    </cfRule>
    <cfRule type="cellIs" dxfId="6881" priority="668" stopIfTrue="1" operator="equal">
      <formula>"A"</formula>
    </cfRule>
  </conditionalFormatting>
  <conditionalFormatting sqref="G420">
    <cfRule type="cellIs" dxfId="6880" priority="820" stopIfTrue="1" operator="equal">
      <formula>"A / B &amp; D Remand"</formula>
    </cfRule>
    <cfRule type="cellIs" dxfId="6879" priority="821" stopIfTrue="1" operator="equal">
      <formula>"Protection"</formula>
    </cfRule>
    <cfRule type="cellIs" dxfId="6878" priority="822" stopIfTrue="1" operator="equal">
      <formula>"Convicted"</formula>
    </cfRule>
    <cfRule type="cellIs" dxfId="6877" priority="823" stopIfTrue="1" operator="equal">
      <formula>"C Remand"</formula>
    </cfRule>
    <cfRule type="cellIs" priority="824" stopIfTrue="1" operator="equal">
      <formula>"E Kids"</formula>
    </cfRule>
    <cfRule type="cellIs" dxfId="6876" priority="825" stopIfTrue="1" operator="equal">
      <formula>"Kids"</formula>
    </cfRule>
    <cfRule type="cellIs" dxfId="6875" priority="826" stopIfTrue="1" operator="equal">
      <formula>"Convicted"</formula>
    </cfRule>
    <cfRule type="cellIs" dxfId="6874" priority="827" stopIfTrue="1" operator="equal">
      <formula>"Protection"</formula>
    </cfRule>
    <cfRule type="cellIs" dxfId="6873" priority="828" stopIfTrue="1" operator="equal">
      <formula>"A / B &amp; D Remand"</formula>
    </cfRule>
    <cfRule type="cellIs" dxfId="6872" priority="829" stopIfTrue="1" operator="equal">
      <formula>"C Remand "</formula>
    </cfRule>
  </conditionalFormatting>
  <conditionalFormatting sqref="G421:G422">
    <cfRule type="cellIs" dxfId="6871" priority="648" stopIfTrue="1" operator="equal">
      <formula>"D"</formula>
    </cfRule>
    <cfRule type="cellIs" dxfId="6870" priority="649" stopIfTrue="1" operator="equal">
      <formula>"E/DSL/LH"</formula>
    </cfRule>
    <cfRule type="cellIs" priority="650" stopIfTrue="1" operator="equal">
      <formula>"E Kids"</formula>
    </cfRule>
    <cfRule type="cellIs" dxfId="6869" priority="651" stopIfTrue="1" operator="equal">
      <formula>"KIDS"</formula>
    </cfRule>
    <cfRule type="cellIs" dxfId="6868" priority="652" stopIfTrue="1" operator="equal">
      <formula>"C"</formula>
    </cfRule>
    <cfRule type="cellIs" dxfId="6867" priority="653" stopIfTrue="1" operator="equal">
      <formula>"B"</formula>
    </cfRule>
    <cfRule type="cellIs" dxfId="6866" priority="654" stopIfTrue="1" operator="equal">
      <formula>"A"</formula>
    </cfRule>
  </conditionalFormatting>
  <conditionalFormatting sqref="G424 G438">
    <cfRule type="cellIs" dxfId="6865" priority="1014" stopIfTrue="1" operator="equal">
      <formula>"Convicted"</formula>
    </cfRule>
    <cfRule type="cellIs" dxfId="6864" priority="1015" stopIfTrue="1" operator="equal">
      <formula>"C Remand"</formula>
    </cfRule>
    <cfRule type="cellIs" priority="1016" stopIfTrue="1" operator="equal">
      <formula>"E Kids"</formula>
    </cfRule>
    <cfRule type="cellIs" dxfId="6863" priority="1017" stopIfTrue="1" operator="equal">
      <formula>"Kids"</formula>
    </cfRule>
    <cfRule type="cellIs" dxfId="6862" priority="1018" stopIfTrue="1" operator="equal">
      <formula>"Convicted"</formula>
    </cfRule>
    <cfRule type="cellIs" dxfId="6861" priority="1020" stopIfTrue="1" operator="equal">
      <formula>"A / B &amp; D Remand"</formula>
    </cfRule>
    <cfRule type="cellIs" dxfId="6860" priority="1021" stopIfTrue="1" operator="equal">
      <formula>"C Remand "</formula>
    </cfRule>
  </conditionalFormatting>
  <conditionalFormatting sqref="G424:G425 G432 G438">
    <cfRule type="cellIs" dxfId="6859" priority="1019" stopIfTrue="1" operator="equal">
      <formula>"Protection"</formula>
    </cfRule>
  </conditionalFormatting>
  <conditionalFormatting sqref="G425 G432">
    <cfRule type="cellIs" dxfId="6858" priority="1022" stopIfTrue="1" operator="equal">
      <formula>"Convicted"</formula>
    </cfRule>
    <cfRule type="cellIs" dxfId="6857" priority="1023" stopIfTrue="1" operator="equal">
      <formula>"C Remand"</formula>
    </cfRule>
    <cfRule type="cellIs" priority="1024" stopIfTrue="1" operator="equal">
      <formula>"E Kids"</formula>
    </cfRule>
    <cfRule type="cellIs" dxfId="6856" priority="1025" stopIfTrue="1" operator="equal">
      <formula>"Kids"</formula>
    </cfRule>
    <cfRule type="cellIs" dxfId="6855" priority="1026" stopIfTrue="1" operator="equal">
      <formula>"Convicted"</formula>
    </cfRule>
    <cfRule type="cellIs" dxfId="6854" priority="1028" stopIfTrue="1" operator="equal">
      <formula>"A / B &amp; D Remand"</formula>
    </cfRule>
    <cfRule type="cellIs" dxfId="6853" priority="1029" stopIfTrue="1" operator="equal">
      <formula>"C Remand "</formula>
    </cfRule>
  </conditionalFormatting>
  <conditionalFormatting sqref="G425:G426 G432:G433">
    <cfRule type="cellIs" dxfId="6852" priority="1027" stopIfTrue="1" operator="equal">
      <formula>"Protection"</formula>
    </cfRule>
  </conditionalFormatting>
  <conditionalFormatting sqref="G426 G433">
    <cfRule type="cellIs" dxfId="6851" priority="1030" stopIfTrue="1" operator="equal">
      <formula>"Convicted"</formula>
    </cfRule>
    <cfRule type="cellIs" dxfId="6850" priority="1031" stopIfTrue="1" operator="equal">
      <formula>"C Remand"</formula>
    </cfRule>
    <cfRule type="cellIs" priority="1032" stopIfTrue="1" operator="equal">
      <formula>"E Kids"</formula>
    </cfRule>
    <cfRule type="cellIs" dxfId="6849" priority="1033" stopIfTrue="1" operator="equal">
      <formula>"Kids"</formula>
    </cfRule>
    <cfRule type="cellIs" dxfId="6848" priority="1034" stopIfTrue="1" operator="equal">
      <formula>"Convicted"</formula>
    </cfRule>
    <cfRule type="cellIs" dxfId="6847" priority="1036" stopIfTrue="1" operator="equal">
      <formula>"A / B &amp; D Remand"</formula>
    </cfRule>
    <cfRule type="cellIs" dxfId="6846" priority="1037" stopIfTrue="1" operator="equal">
      <formula>"C Remand "</formula>
    </cfRule>
  </conditionalFormatting>
  <conditionalFormatting sqref="G426 G433:G434">
    <cfRule type="cellIs" dxfId="6845" priority="1035" stopIfTrue="1" operator="equal">
      <formula>"Protection"</formula>
    </cfRule>
  </conditionalFormatting>
  <conditionalFormatting sqref="G427">
    <cfRule type="cellIs" dxfId="6844" priority="810" stopIfTrue="1" operator="equal">
      <formula>"A / B &amp; D Remand"</formula>
    </cfRule>
    <cfRule type="cellIs" dxfId="6843" priority="811" stopIfTrue="1" operator="equal">
      <formula>"Protection"</formula>
    </cfRule>
    <cfRule type="cellIs" dxfId="6842" priority="812" stopIfTrue="1" operator="equal">
      <formula>"Convicted"</formula>
    </cfRule>
    <cfRule type="cellIs" dxfId="6841" priority="813" stopIfTrue="1" operator="equal">
      <formula>"C Remand"</formula>
    </cfRule>
    <cfRule type="cellIs" priority="814" stopIfTrue="1" operator="equal">
      <formula>"E Kids"</formula>
    </cfRule>
    <cfRule type="cellIs" dxfId="6840" priority="815" stopIfTrue="1" operator="equal">
      <formula>"Kids"</formula>
    </cfRule>
    <cfRule type="cellIs" dxfId="6839" priority="816" stopIfTrue="1" operator="equal">
      <formula>"Convicted"</formula>
    </cfRule>
    <cfRule type="cellIs" dxfId="6838" priority="817" stopIfTrue="1" operator="equal">
      <formula>"Protection"</formula>
    </cfRule>
    <cfRule type="cellIs" dxfId="6837" priority="818" stopIfTrue="1" operator="equal">
      <formula>"A / B &amp; D Remand"</formula>
    </cfRule>
    <cfRule type="cellIs" dxfId="6836" priority="819" stopIfTrue="1" operator="equal">
      <formula>"C Remand "</formula>
    </cfRule>
  </conditionalFormatting>
  <conditionalFormatting sqref="G429">
    <cfRule type="cellIs" priority="744" stopIfTrue="1" operator="equal">
      <formula>"E Kids"</formula>
    </cfRule>
    <cfRule type="cellIs" dxfId="6835" priority="745" stopIfTrue="1" operator="equal">
      <formula>"Kids"</formula>
    </cfRule>
    <cfRule type="cellIs" dxfId="6834" priority="746" stopIfTrue="1" operator="equal">
      <formula>"Convicted"</formula>
    </cfRule>
    <cfRule type="cellIs" dxfId="6833" priority="747" stopIfTrue="1" operator="equal">
      <formula>"Protection"</formula>
    </cfRule>
    <cfRule type="cellIs" dxfId="6832" priority="748" stopIfTrue="1" operator="equal">
      <formula>"A / B &amp; D Remand"</formula>
    </cfRule>
    <cfRule type="cellIs" dxfId="6831" priority="749" stopIfTrue="1" operator="equal">
      <formula>"C Remand "</formula>
    </cfRule>
  </conditionalFormatting>
  <conditionalFormatting sqref="G431">
    <cfRule type="cellIs" dxfId="6830" priority="800" stopIfTrue="1" operator="equal">
      <formula>"A / B &amp; D Remand"</formula>
    </cfRule>
    <cfRule type="cellIs" dxfId="6829" priority="801" stopIfTrue="1" operator="equal">
      <formula>"Protection"</formula>
    </cfRule>
    <cfRule type="cellIs" dxfId="6828" priority="802" stopIfTrue="1" operator="equal">
      <formula>"Convicted"</formula>
    </cfRule>
    <cfRule type="cellIs" dxfId="6827" priority="803" stopIfTrue="1" operator="equal">
      <formula>"C Remand"</formula>
    </cfRule>
    <cfRule type="cellIs" priority="804" stopIfTrue="1" operator="equal">
      <formula>"E Kids"</formula>
    </cfRule>
    <cfRule type="cellIs" dxfId="6826" priority="805" stopIfTrue="1" operator="equal">
      <formula>"Kids"</formula>
    </cfRule>
    <cfRule type="cellIs" dxfId="6825" priority="806" stopIfTrue="1" operator="equal">
      <formula>"Convicted"</formula>
    </cfRule>
    <cfRule type="cellIs" dxfId="6824" priority="807" stopIfTrue="1" operator="equal">
      <formula>"Protection"</formula>
    </cfRule>
    <cfRule type="cellIs" dxfId="6823" priority="808" stopIfTrue="1" operator="equal">
      <formula>"A / B &amp; D Remand"</formula>
    </cfRule>
    <cfRule type="cellIs" dxfId="6822" priority="809" stopIfTrue="1" operator="equal">
      <formula>"C Remand "</formula>
    </cfRule>
  </conditionalFormatting>
  <conditionalFormatting sqref="G434">
    <cfRule type="cellIs" dxfId="6821" priority="1038" stopIfTrue="1" operator="equal">
      <formula>"Convicted"</formula>
    </cfRule>
    <cfRule type="cellIs" dxfId="6820" priority="1039" stopIfTrue="1" operator="equal">
      <formula>"C Remand"</formula>
    </cfRule>
    <cfRule type="cellIs" priority="1040" stopIfTrue="1" operator="equal">
      <formula>"E Kids"</formula>
    </cfRule>
    <cfRule type="cellIs" dxfId="6819" priority="1041" stopIfTrue="1" operator="equal">
      <formula>"Kids"</formula>
    </cfRule>
    <cfRule type="cellIs" dxfId="6818" priority="1042" stopIfTrue="1" operator="equal">
      <formula>"Convicted"</formula>
    </cfRule>
    <cfRule type="cellIs" dxfId="6817" priority="1043" stopIfTrue="1" operator="equal">
      <formula>"Protection"</formula>
    </cfRule>
    <cfRule type="cellIs" dxfId="6816" priority="1044" stopIfTrue="1" operator="equal">
      <formula>"A / B &amp; D Remand"</formula>
    </cfRule>
    <cfRule type="cellIs" dxfId="6815" priority="1045" stopIfTrue="1" operator="equal">
      <formula>"C Remand "</formula>
    </cfRule>
  </conditionalFormatting>
  <conditionalFormatting sqref="G437">
    <cfRule type="cellIs" dxfId="6814" priority="770" stopIfTrue="1" operator="equal">
      <formula>"A / B &amp; D Remand"</formula>
    </cfRule>
    <cfRule type="cellIs" dxfId="6813" priority="771" stopIfTrue="1" operator="equal">
      <formula>"Protection"</formula>
    </cfRule>
    <cfRule type="cellIs" dxfId="6812" priority="772" stopIfTrue="1" operator="equal">
      <formula>"Convicted"</formula>
    </cfRule>
    <cfRule type="cellIs" dxfId="6811" priority="773" stopIfTrue="1" operator="equal">
      <formula>"C Remand"</formula>
    </cfRule>
    <cfRule type="cellIs" priority="774" stopIfTrue="1" operator="equal">
      <formula>"E Kids"</formula>
    </cfRule>
    <cfRule type="cellIs" dxfId="6810" priority="775" stopIfTrue="1" operator="equal">
      <formula>"Kids"</formula>
    </cfRule>
    <cfRule type="cellIs" dxfId="6809" priority="776" stopIfTrue="1" operator="equal">
      <formula>"Convicted"</formula>
    </cfRule>
    <cfRule type="cellIs" dxfId="6808" priority="777" stopIfTrue="1" operator="equal">
      <formula>"Protection"</formula>
    </cfRule>
    <cfRule type="cellIs" dxfId="6807" priority="778" stopIfTrue="1" operator="equal">
      <formula>"A / B &amp; D Remand"</formula>
    </cfRule>
    <cfRule type="cellIs" dxfId="6806" priority="779" stopIfTrue="1" operator="equal">
      <formula>"C Remand "</formula>
    </cfRule>
  </conditionalFormatting>
  <conditionalFormatting sqref="G439 G445:G446">
    <cfRule type="cellIs" dxfId="6805" priority="18015" stopIfTrue="1" operator="equal">
      <formula>"A / B &amp; D Remand"</formula>
    </cfRule>
  </conditionalFormatting>
  <conditionalFormatting sqref="G439 G446">
    <cfRule type="cellIs" dxfId="6804" priority="18017" stopIfTrue="1" operator="equal">
      <formula>"Protection"</formula>
    </cfRule>
    <cfRule type="cellIs" dxfId="6803" priority="18018" stopIfTrue="1" operator="equal">
      <formula>"Convicted"</formula>
    </cfRule>
    <cfRule type="cellIs" dxfId="6802" priority="18019" stopIfTrue="1" operator="equal">
      <formula>"C Remand"</formula>
    </cfRule>
    <cfRule type="cellIs" dxfId="6801" priority="18020" stopIfTrue="1" operator="equal">
      <formula>"Convicted"</formula>
    </cfRule>
    <cfRule type="cellIs" priority="18021" stopIfTrue="1" operator="equal">
      <formula>"E Kids"</formula>
    </cfRule>
    <cfRule type="cellIs" dxfId="6800" priority="18022" stopIfTrue="1" operator="equal">
      <formula>"Kids"</formula>
    </cfRule>
    <cfRule type="cellIs" dxfId="6799" priority="18023" stopIfTrue="1" operator="equal">
      <formula>"Convicted"</formula>
    </cfRule>
    <cfRule type="cellIs" dxfId="6798" priority="18024" stopIfTrue="1" operator="equal">
      <formula>"Protection"</formula>
    </cfRule>
    <cfRule type="cellIs" dxfId="6797" priority="18026" stopIfTrue="1" operator="equal">
      <formula>"C Remand "</formula>
    </cfRule>
  </conditionalFormatting>
  <conditionalFormatting sqref="G439:G440 G446:G447">
    <cfRule type="cellIs" dxfId="6796" priority="18025" stopIfTrue="1" operator="equal">
      <formula>"A / B &amp; D Remand"</formula>
    </cfRule>
  </conditionalFormatting>
  <conditionalFormatting sqref="G440 G447 C383:M384 C411:M412">
    <cfRule type="cellIs" priority="18031" stopIfTrue="1" operator="equal">
      <formula>"E Kids"</formula>
    </cfRule>
  </conditionalFormatting>
  <conditionalFormatting sqref="G440 G447">
    <cfRule type="cellIs" dxfId="6795" priority="18027" stopIfTrue="1" operator="equal">
      <formula>"Protection"</formula>
    </cfRule>
    <cfRule type="cellIs" dxfId="6794" priority="18028" stopIfTrue="1" operator="equal">
      <formula>"Convicted"</formula>
    </cfRule>
    <cfRule type="cellIs" dxfId="6793" priority="18029" stopIfTrue="1" operator="equal">
      <formula>"C Remand"</formula>
    </cfRule>
    <cfRule type="cellIs" dxfId="6792" priority="18030" stopIfTrue="1" operator="equal">
      <formula>"Convicted"</formula>
    </cfRule>
    <cfRule type="cellIs" dxfId="6791" priority="18032" stopIfTrue="1" operator="equal">
      <formula>"Kids"</formula>
    </cfRule>
    <cfRule type="cellIs" dxfId="6790" priority="18033" stopIfTrue="1" operator="equal">
      <formula>"Convicted"</formula>
    </cfRule>
    <cfRule type="cellIs" dxfId="6789" priority="18034" stopIfTrue="1" operator="equal">
      <formula>"Protection"</formula>
    </cfRule>
    <cfRule type="cellIs" dxfId="6788" priority="18035" stopIfTrue="1" operator="equal">
      <formula>"A / B &amp; D Remand"</formula>
    </cfRule>
    <cfRule type="cellIs" dxfId="6787" priority="18036" stopIfTrue="1" operator="equal">
      <formula>"C Remand "</formula>
    </cfRule>
  </conditionalFormatting>
  <conditionalFormatting sqref="G441 C215:H216">
    <cfRule type="cellIs" priority="17822" stopIfTrue="1" operator="equal">
      <formula>"E Kids"</formula>
    </cfRule>
  </conditionalFormatting>
  <conditionalFormatting sqref="G441">
    <cfRule type="cellIs" dxfId="6786" priority="17818" stopIfTrue="1" operator="equal">
      <formula>"Protection"</formula>
    </cfRule>
    <cfRule type="cellIs" dxfId="6785" priority="17819" stopIfTrue="1" operator="equal">
      <formula>"Convicted"</formula>
    </cfRule>
    <cfRule type="cellIs" dxfId="6784" priority="17820" stopIfTrue="1" operator="equal">
      <formula>"C Remand"</formula>
    </cfRule>
    <cfRule type="cellIs" dxfId="6783" priority="17821" stopIfTrue="1" operator="equal">
      <formula>"Convicted"</formula>
    </cfRule>
    <cfRule type="cellIs" dxfId="6782" priority="17824" stopIfTrue="1" operator="equal">
      <formula>"Convicted"</formula>
    </cfRule>
    <cfRule type="cellIs" dxfId="6781" priority="17825" stopIfTrue="1" operator="equal">
      <formula>"Protection"</formula>
    </cfRule>
    <cfRule type="cellIs" dxfId="6780" priority="17826" stopIfTrue="1" operator="equal">
      <formula>"A / B &amp; D Remand"</formula>
    </cfRule>
    <cfRule type="cellIs" dxfId="6779" priority="17827" stopIfTrue="1" operator="equal">
      <formula>"C Remand "</formula>
    </cfRule>
  </conditionalFormatting>
  <conditionalFormatting sqref="G442:G443">
    <cfRule type="cellIs" dxfId="6778" priority="592" operator="equal">
      <formula>"E/DSL/LH"</formula>
    </cfRule>
    <cfRule type="cellIs" dxfId="6777" priority="593" operator="equal">
      <formula>"E/DSL/LH"</formula>
    </cfRule>
    <cfRule type="cellIs" dxfId="6776" priority="594" stopIfTrue="1" operator="equal">
      <formula>"Convicted"</formula>
    </cfRule>
    <cfRule type="cellIs" dxfId="6775" priority="595" stopIfTrue="1" operator="equal">
      <formula>"A / B &amp; D Remand"</formula>
    </cfRule>
    <cfRule type="cellIs" dxfId="6774" priority="596" stopIfTrue="1" operator="equal">
      <formula>"Protection"</formula>
    </cfRule>
    <cfRule type="cellIs" dxfId="6773" priority="597" stopIfTrue="1" operator="equal">
      <formula>"Convicted"</formula>
    </cfRule>
    <cfRule type="cellIs" dxfId="6772" priority="598" stopIfTrue="1" operator="equal">
      <formula>"C Remand"</formula>
    </cfRule>
    <cfRule type="cellIs" priority="599" stopIfTrue="1" operator="equal">
      <formula>"E Kids"</formula>
    </cfRule>
    <cfRule type="cellIs" dxfId="6771" priority="600" stopIfTrue="1" operator="equal">
      <formula>"Kids"</formula>
    </cfRule>
    <cfRule type="cellIs" dxfId="6770" priority="601" stopIfTrue="1" operator="equal">
      <formula>"Convicted"</formula>
    </cfRule>
    <cfRule type="cellIs" dxfId="6769" priority="602" stopIfTrue="1" operator="equal">
      <formula>"Protection"</formula>
    </cfRule>
    <cfRule type="cellIs" dxfId="6768" priority="603" stopIfTrue="1" operator="equal">
      <formula>"A / B &amp; D Remand"</formula>
    </cfRule>
    <cfRule type="cellIs" dxfId="6767" priority="604" stopIfTrue="1" operator="equal">
      <formula>"C Remand "</formula>
    </cfRule>
  </conditionalFormatting>
  <conditionalFormatting sqref="G444">
    <cfRule type="cellIs" dxfId="6766" priority="17806" stopIfTrue="1" operator="equal">
      <formula>"A / B &amp; D Remand"</formula>
    </cfRule>
    <cfRule type="cellIs" dxfId="6765" priority="17834" stopIfTrue="1" operator="equal">
      <formula>"Protection"</formula>
    </cfRule>
    <cfRule type="cellIs" dxfId="6764" priority="17837" stopIfTrue="1" operator="equal">
      <formula>"Convicted"</formula>
    </cfRule>
    <cfRule type="cellIs" dxfId="6763" priority="17838" stopIfTrue="1" operator="equal">
      <formula>"C Remand"</formula>
    </cfRule>
    <cfRule type="cellIs" dxfId="6762" priority="17839" stopIfTrue="1" operator="equal">
      <formula>"Convicted"</formula>
    </cfRule>
    <cfRule type="cellIs" priority="17840" stopIfTrue="1" operator="equal">
      <formula>"E Kids"</formula>
    </cfRule>
    <cfRule type="cellIs" dxfId="6761" priority="17841" stopIfTrue="1" operator="equal">
      <formula>"Kids"</formula>
    </cfRule>
    <cfRule type="cellIs" dxfId="6760" priority="17842" stopIfTrue="1" operator="equal">
      <formula>"Convicted"</formula>
    </cfRule>
    <cfRule type="cellIs" dxfId="6759" priority="17843" stopIfTrue="1" operator="equal">
      <formula>"Protection"</formula>
    </cfRule>
    <cfRule type="cellIs" dxfId="6758" priority="17844" stopIfTrue="1" operator="equal">
      <formula>"A / B &amp; D Remand"</formula>
    </cfRule>
    <cfRule type="cellIs" dxfId="6757" priority="17845" stopIfTrue="1" operator="equal">
      <formula>"C Remand "</formula>
    </cfRule>
  </conditionalFormatting>
  <conditionalFormatting sqref="G445">
    <cfRule type="cellIs" dxfId="6756" priority="17916" stopIfTrue="1" operator="equal">
      <formula>"A / B &amp; D Remand"</formula>
    </cfRule>
    <cfRule type="cellIs" dxfId="6755" priority="18008" stopIfTrue="1" operator="equal">
      <formula>"Convicted"</formula>
    </cfRule>
    <cfRule type="cellIs" dxfId="6754" priority="18009" stopIfTrue="1" operator="equal">
      <formula>"C Remand"</formula>
    </cfRule>
    <cfRule type="cellIs" dxfId="6753" priority="18010" stopIfTrue="1" operator="equal">
      <formula>"Convicted"</formula>
    </cfRule>
    <cfRule type="cellIs" priority="18011" stopIfTrue="1" operator="equal">
      <formula>"E Kids"</formula>
    </cfRule>
    <cfRule type="cellIs" dxfId="6752" priority="18012" stopIfTrue="1" operator="equal">
      <formula>"Kids"</formula>
    </cfRule>
    <cfRule type="cellIs" dxfId="6751" priority="18013" stopIfTrue="1" operator="equal">
      <formula>"Convicted"</formula>
    </cfRule>
    <cfRule type="cellIs" dxfId="6750" priority="18014" stopIfTrue="1" operator="equal">
      <formula>"Protection"</formula>
    </cfRule>
    <cfRule type="cellIs" dxfId="6749" priority="18016" stopIfTrue="1" operator="equal">
      <formula>"C Remand "</formula>
    </cfRule>
  </conditionalFormatting>
  <conditionalFormatting sqref="G448">
    <cfRule type="cellIs" dxfId="6748" priority="553" operator="equal">
      <formula>"E/DSL/LH"</formula>
    </cfRule>
    <cfRule type="cellIs" dxfId="6747" priority="554" operator="equal">
      <formula>"E/DSL/LH"</formula>
    </cfRule>
    <cfRule type="cellIs" dxfId="6746" priority="555" stopIfTrue="1" operator="equal">
      <formula>"Convicted"</formula>
    </cfRule>
    <cfRule type="cellIs" dxfId="6745" priority="556" stopIfTrue="1" operator="equal">
      <formula>"A / B &amp; D Remand"</formula>
    </cfRule>
    <cfRule type="cellIs" dxfId="6744" priority="557" stopIfTrue="1" operator="equal">
      <formula>"Protection"</formula>
    </cfRule>
    <cfRule type="cellIs" dxfId="6743" priority="558" stopIfTrue="1" operator="equal">
      <formula>"Convicted"</formula>
    </cfRule>
    <cfRule type="cellIs" dxfId="6742" priority="559" stopIfTrue="1" operator="equal">
      <formula>"C Remand"</formula>
    </cfRule>
    <cfRule type="cellIs" priority="560" stopIfTrue="1" operator="equal">
      <formula>"E Kids"</formula>
    </cfRule>
    <cfRule type="cellIs" dxfId="6741" priority="561" stopIfTrue="1" operator="equal">
      <formula>"Kids"</formula>
    </cfRule>
    <cfRule type="cellIs" dxfId="6740" priority="562" stopIfTrue="1" operator="equal">
      <formula>"Convicted"</formula>
    </cfRule>
    <cfRule type="cellIs" dxfId="6739" priority="563" stopIfTrue="1" operator="equal">
      <formula>"Protection"</formula>
    </cfRule>
    <cfRule type="cellIs" dxfId="6738" priority="564" stopIfTrue="1" operator="equal">
      <formula>"A / B &amp; D Remand"</formula>
    </cfRule>
    <cfRule type="cellIs" dxfId="6737" priority="565" stopIfTrue="1" operator="equal">
      <formula>"C Remand "</formula>
    </cfRule>
  </conditionalFormatting>
  <conditionalFormatting sqref="G449:G450">
    <cfRule type="cellIs" dxfId="6736" priority="8624" stopIfTrue="1" operator="equal">
      <formula>"A / B &amp; D Remand"</formula>
    </cfRule>
    <cfRule type="cellIs" dxfId="6735" priority="8625" stopIfTrue="1" operator="equal">
      <formula>"Protection"</formula>
    </cfRule>
    <cfRule type="cellIs" dxfId="6734" priority="8626" stopIfTrue="1" operator="equal">
      <formula>"Convicted"</formula>
    </cfRule>
    <cfRule type="cellIs" dxfId="6733" priority="8627" stopIfTrue="1" operator="equal">
      <formula>"C Remand"</formula>
    </cfRule>
    <cfRule type="cellIs" priority="8628" stopIfTrue="1" operator="equal">
      <formula>"E Kids"</formula>
    </cfRule>
    <cfRule type="cellIs" dxfId="6732" priority="8629" stopIfTrue="1" operator="equal">
      <formula>"Kids"</formula>
    </cfRule>
    <cfRule type="cellIs" dxfId="6731" priority="8630" stopIfTrue="1" operator="equal">
      <formula>"Convicted"</formula>
    </cfRule>
    <cfRule type="cellIs" dxfId="6730" priority="8631" stopIfTrue="1" operator="equal">
      <formula>"Protection"</formula>
    </cfRule>
    <cfRule type="cellIs" dxfId="6729" priority="8632" stopIfTrue="1" operator="equal">
      <formula>"A / B &amp; D Remand"</formula>
    </cfRule>
    <cfRule type="cellIs" dxfId="6728" priority="8633" stopIfTrue="1" operator="equal">
      <formula>"C Remand "</formula>
    </cfRule>
  </conditionalFormatting>
  <conditionalFormatting sqref="G451">
    <cfRule type="cellIs" dxfId="6727" priority="8550" stopIfTrue="1" operator="equal">
      <formula>"A / B &amp; D Remand"</formula>
    </cfRule>
    <cfRule type="cellIs" dxfId="6726" priority="8551" stopIfTrue="1" operator="equal">
      <formula>"Protection"</formula>
    </cfRule>
    <cfRule type="cellIs" dxfId="6725" priority="8552" stopIfTrue="1" operator="equal">
      <formula>"Convicted"</formula>
    </cfRule>
    <cfRule type="cellIs" dxfId="6724" priority="8553" stopIfTrue="1" operator="equal">
      <formula>"C Remand"</formula>
    </cfRule>
    <cfRule type="cellIs" priority="8554" stopIfTrue="1" operator="equal">
      <formula>"E Kids"</formula>
    </cfRule>
    <cfRule type="cellIs" dxfId="6723" priority="8555" stopIfTrue="1" operator="equal">
      <formula>"Kids"</formula>
    </cfRule>
    <cfRule type="cellIs" dxfId="6722" priority="8556" stopIfTrue="1" operator="equal">
      <formula>"Convicted"</formula>
    </cfRule>
    <cfRule type="cellIs" dxfId="6721" priority="8557" stopIfTrue="1" operator="equal">
      <formula>"Protection"</formula>
    </cfRule>
    <cfRule type="cellIs" dxfId="6720" priority="8558" stopIfTrue="1" operator="equal">
      <formula>"A / B &amp; D Remand"</formula>
    </cfRule>
    <cfRule type="cellIs" dxfId="6719" priority="8559" stopIfTrue="1" operator="equal">
      <formula>"C Remand "</formula>
    </cfRule>
  </conditionalFormatting>
  <conditionalFormatting sqref="G452">
    <cfRule type="cellIs" dxfId="6718" priority="488" operator="equal">
      <formula>"E/DSL/LH"</formula>
    </cfRule>
    <cfRule type="cellIs" dxfId="6717" priority="489" operator="equal">
      <formula>"E/DSL/LH"</formula>
    </cfRule>
    <cfRule type="cellIs" dxfId="6716" priority="490" stopIfTrue="1" operator="equal">
      <formula>"Convicted"</formula>
    </cfRule>
    <cfRule type="cellIs" dxfId="6715" priority="491" stopIfTrue="1" operator="equal">
      <formula>"A / B &amp; D Remand"</formula>
    </cfRule>
    <cfRule type="cellIs" dxfId="6714" priority="492" stopIfTrue="1" operator="equal">
      <formula>"Protection"</formula>
    </cfRule>
    <cfRule type="cellIs" dxfId="6713" priority="493" stopIfTrue="1" operator="equal">
      <formula>"Convicted"</formula>
    </cfRule>
    <cfRule type="cellIs" dxfId="6712" priority="494" stopIfTrue="1" operator="equal">
      <formula>"C Remand"</formula>
    </cfRule>
    <cfRule type="cellIs" priority="495" stopIfTrue="1" operator="equal">
      <formula>"E Kids"</formula>
    </cfRule>
    <cfRule type="cellIs" dxfId="6711" priority="496" stopIfTrue="1" operator="equal">
      <formula>"Kids"</formula>
    </cfRule>
    <cfRule type="cellIs" dxfId="6710" priority="497" stopIfTrue="1" operator="equal">
      <formula>"Convicted"</formula>
    </cfRule>
    <cfRule type="cellIs" dxfId="6709" priority="498" stopIfTrue="1" operator="equal">
      <formula>"Protection"</formula>
    </cfRule>
    <cfRule type="cellIs" dxfId="6708" priority="499" stopIfTrue="1" operator="equal">
      <formula>"A / B &amp; D Remand"</formula>
    </cfRule>
    <cfRule type="cellIs" dxfId="6707" priority="500" stopIfTrue="1" operator="equal">
      <formula>"C Remand "</formula>
    </cfRule>
  </conditionalFormatting>
  <conditionalFormatting sqref="H327 K327:M327">
    <cfRule type="cellIs" priority="17329" stopIfTrue="1" operator="equal">
      <formula>"E Kids"</formula>
    </cfRule>
  </conditionalFormatting>
  <conditionalFormatting sqref="I11:J11">
    <cfRule type="cellIs" dxfId="6706" priority="20643" stopIfTrue="1" operator="equal">
      <formula>"Protection"</formula>
    </cfRule>
    <cfRule type="cellIs" dxfId="6705" priority="20644" stopIfTrue="1" operator="equal">
      <formula>"Convicted"</formula>
    </cfRule>
    <cfRule type="cellIs" dxfId="6704" priority="20645" stopIfTrue="1" operator="equal">
      <formula>"C Remand"</formula>
    </cfRule>
    <cfRule type="cellIs" dxfId="6703" priority="20646" stopIfTrue="1" operator="equal">
      <formula>"Convicted"</formula>
    </cfRule>
    <cfRule type="cellIs" dxfId="6702" priority="20647" stopIfTrue="1" operator="equal">
      <formula>"A / B &amp; D Remand"</formula>
    </cfRule>
    <cfRule type="cellIs" dxfId="6701" priority="20648" stopIfTrue="1" operator="equal">
      <formula>"Protection"</formula>
    </cfRule>
    <cfRule type="cellIs" dxfId="6700" priority="20649" stopIfTrue="1" operator="equal">
      <formula>"Convicted"</formula>
    </cfRule>
    <cfRule type="cellIs" dxfId="6699" priority="20650" stopIfTrue="1" operator="equal">
      <formula>"C Remand"</formula>
    </cfRule>
    <cfRule type="cellIs" dxfId="6698" priority="20651" stopIfTrue="1" operator="equal">
      <formula>"Convicted"</formula>
    </cfRule>
    <cfRule type="cellIs" priority="20652" stopIfTrue="1" operator="equal">
      <formula>"E Kids"</formula>
    </cfRule>
    <cfRule type="cellIs" dxfId="6697" priority="20653" stopIfTrue="1" operator="equal">
      <formula>"Kids"</formula>
    </cfRule>
    <cfRule type="cellIs" dxfId="6696" priority="20654" stopIfTrue="1" operator="equal">
      <formula>"Convicted"</formula>
    </cfRule>
    <cfRule type="cellIs" dxfId="6695" priority="20655" stopIfTrue="1" operator="equal">
      <formula>"Protection"</formula>
    </cfRule>
    <cfRule type="cellIs" dxfId="6694" priority="20657" stopIfTrue="1" operator="equal">
      <formula>"C Remand "</formula>
    </cfRule>
  </conditionalFormatting>
  <conditionalFormatting sqref="I21:J21">
    <cfRule type="cellIs" dxfId="6693" priority="8068" stopIfTrue="1" operator="equal">
      <formula>"D"</formula>
    </cfRule>
    <cfRule type="cellIs" dxfId="6692" priority="8069" stopIfTrue="1" operator="equal">
      <formula>"E/DSL/LH"</formula>
    </cfRule>
    <cfRule type="cellIs" priority="8070" stopIfTrue="1" operator="equal">
      <formula>"E Kids"</formula>
    </cfRule>
    <cfRule type="cellIs" dxfId="6691" priority="8071" stopIfTrue="1" operator="equal">
      <formula>"KIDS"</formula>
    </cfRule>
    <cfRule type="cellIs" dxfId="6690" priority="8072" stopIfTrue="1" operator="equal">
      <formula>"C"</formula>
    </cfRule>
    <cfRule type="cellIs" dxfId="6689" priority="8073" stopIfTrue="1" operator="equal">
      <formula>"B"</formula>
    </cfRule>
    <cfRule type="cellIs" dxfId="6688" priority="8074" stopIfTrue="1" operator="equal">
      <formula>"A"</formula>
    </cfRule>
  </conditionalFormatting>
  <conditionalFormatting sqref="I25:J25">
    <cfRule type="cellIs" priority="8096" stopIfTrue="1" operator="equal">
      <formula>"E Kids"</formula>
    </cfRule>
    <cfRule type="cellIs" dxfId="6687" priority="8097" stopIfTrue="1" operator="equal">
      <formula>"Kids"</formula>
    </cfRule>
    <cfRule type="cellIs" dxfId="6686" priority="8098" stopIfTrue="1" operator="equal">
      <formula>"Convicted"</formula>
    </cfRule>
    <cfRule type="cellIs" dxfId="6685" priority="8099" stopIfTrue="1" operator="equal">
      <formula>"Protection"</formula>
    </cfRule>
    <cfRule type="cellIs" dxfId="6684" priority="8100" stopIfTrue="1" operator="equal">
      <formula>"A / B &amp; D Remand"</formula>
    </cfRule>
    <cfRule type="cellIs" dxfId="6683" priority="8101" stopIfTrue="1" operator="equal">
      <formula>"C Remand "</formula>
    </cfRule>
  </conditionalFormatting>
  <conditionalFormatting sqref="I26:J29 I36:J38 I43:J45 I31:J31">
    <cfRule type="cellIs" dxfId="6682" priority="8411" stopIfTrue="1" operator="equal">
      <formula>"Protection"</formula>
    </cfRule>
    <cfRule type="cellIs" dxfId="6681" priority="8412" stopIfTrue="1" operator="equal">
      <formula>"Convicted"</formula>
    </cfRule>
    <cfRule type="cellIs" dxfId="6680" priority="8413" stopIfTrue="1" operator="equal">
      <formula>"C Remand"</formula>
    </cfRule>
    <cfRule type="cellIs" priority="8414" stopIfTrue="1" operator="equal">
      <formula>"E Kids"</formula>
    </cfRule>
    <cfRule type="cellIs" dxfId="6679" priority="8415" stopIfTrue="1" operator="equal">
      <formula>"Kids"</formula>
    </cfRule>
    <cfRule type="cellIs" dxfId="6678" priority="8416" stopIfTrue="1" operator="equal">
      <formula>"Convicted"</formula>
    </cfRule>
    <cfRule type="cellIs" dxfId="6677" priority="8418" stopIfTrue="1" operator="equal">
      <formula>"A / B &amp; D Remand"</formula>
    </cfRule>
    <cfRule type="cellIs" dxfId="6676" priority="8419" stopIfTrue="1" operator="equal">
      <formula>"C Remand "</formula>
    </cfRule>
  </conditionalFormatting>
  <conditionalFormatting sqref="I26:J29 I36:J38 I43:J45 I31:J32">
    <cfRule type="cellIs" dxfId="6675" priority="8417" stopIfTrue="1" operator="equal">
      <formula>"Protection"</formula>
    </cfRule>
  </conditionalFormatting>
  <conditionalFormatting sqref="I26:J29 M33:M35 M40:M41 I31:J34 I36:J45">
    <cfRule type="cellIs" dxfId="6674" priority="8410" stopIfTrue="1" operator="equal">
      <formula>"A / B &amp; D Remand"</formula>
    </cfRule>
  </conditionalFormatting>
  <conditionalFormatting sqref="I29:J29">
    <cfRule type="cellIs" dxfId="6673" priority="8004" stopIfTrue="1" operator="equal">
      <formula>"D"</formula>
    </cfRule>
    <cfRule type="cellIs" dxfId="6672" priority="8005" stopIfTrue="1" operator="equal">
      <formula>"E/DSL/LH"</formula>
    </cfRule>
    <cfRule type="cellIs" priority="8006" stopIfTrue="1" operator="equal">
      <formula>"E Kids"</formula>
    </cfRule>
    <cfRule type="cellIs" dxfId="6671" priority="8007" stopIfTrue="1" operator="equal">
      <formula>"KIDS"</formula>
    </cfRule>
    <cfRule type="cellIs" dxfId="6670" priority="8008" stopIfTrue="1" operator="equal">
      <formula>"C"</formula>
    </cfRule>
    <cfRule type="cellIs" dxfId="6669" priority="8009" stopIfTrue="1" operator="equal">
      <formula>"B"</formula>
    </cfRule>
    <cfRule type="cellIs" dxfId="6668" priority="8010" stopIfTrue="1" operator="equal">
      <formula>"A"</formula>
    </cfRule>
  </conditionalFormatting>
  <conditionalFormatting sqref="I30:J30">
    <cfRule type="cellIs" dxfId="6667" priority="8194" stopIfTrue="1" operator="equal">
      <formula>"A / B &amp; D Remand"</formula>
    </cfRule>
    <cfRule type="cellIs" dxfId="6666" priority="8195" stopIfTrue="1" operator="equal">
      <formula>"Protection"</formula>
    </cfRule>
    <cfRule type="cellIs" dxfId="6665" priority="8196" stopIfTrue="1" operator="equal">
      <formula>"Convicted"</formula>
    </cfRule>
    <cfRule type="cellIs" dxfId="6664" priority="8197" stopIfTrue="1" operator="equal">
      <formula>"C Remand"</formula>
    </cfRule>
    <cfRule type="cellIs" priority="8198" stopIfTrue="1" operator="equal">
      <formula>"E Kids"</formula>
    </cfRule>
    <cfRule type="cellIs" dxfId="6663" priority="8199" stopIfTrue="1" operator="equal">
      <formula>"Kids"</formula>
    </cfRule>
    <cfRule type="cellIs" dxfId="6662" priority="8200" stopIfTrue="1" operator="equal">
      <formula>"Convicted"</formula>
    </cfRule>
    <cfRule type="cellIs" dxfId="6661" priority="8201" stopIfTrue="1" operator="equal">
      <formula>"Protection"</formula>
    </cfRule>
    <cfRule type="cellIs" dxfId="6660" priority="8202" stopIfTrue="1" operator="equal">
      <formula>"A / B &amp; D Remand"</formula>
    </cfRule>
    <cfRule type="cellIs" dxfId="6659" priority="8203" stopIfTrue="1" operator="equal">
      <formula>"C Remand "</formula>
    </cfRule>
  </conditionalFormatting>
  <conditionalFormatting sqref="I31:J31">
    <cfRule type="cellIs" dxfId="6658" priority="7990" stopIfTrue="1" operator="equal">
      <formula>"D"</formula>
    </cfRule>
    <cfRule type="cellIs" dxfId="6657" priority="7991" stopIfTrue="1" operator="equal">
      <formula>"E/DSL/LH"</formula>
    </cfRule>
    <cfRule type="cellIs" priority="7992" stopIfTrue="1" operator="equal">
      <formula>"E Kids"</formula>
    </cfRule>
    <cfRule type="cellIs" dxfId="6656" priority="7993" stopIfTrue="1" operator="equal">
      <formula>"KIDS"</formula>
    </cfRule>
    <cfRule type="cellIs" dxfId="6655" priority="7994" stopIfTrue="1" operator="equal">
      <formula>"C"</formula>
    </cfRule>
    <cfRule type="cellIs" dxfId="6654" priority="7995" stopIfTrue="1" operator="equal">
      <formula>"B"</formula>
    </cfRule>
    <cfRule type="cellIs" dxfId="6653" priority="7996" stopIfTrue="1" operator="equal">
      <formula>"A"</formula>
    </cfRule>
  </conditionalFormatting>
  <conditionalFormatting sqref="I32:J32">
    <cfRule type="cellIs" dxfId="6652" priority="8420" stopIfTrue="1" operator="equal">
      <formula>"Convicted"</formula>
    </cfRule>
    <cfRule type="cellIs" dxfId="6651" priority="8421" stopIfTrue="1" operator="equal">
      <formula>"C Remand"</formula>
    </cfRule>
    <cfRule type="cellIs" priority="8422" stopIfTrue="1" operator="equal">
      <formula>"E Kids"</formula>
    </cfRule>
    <cfRule type="cellIs" dxfId="6650" priority="8423" stopIfTrue="1" operator="equal">
      <formula>"Kids"</formula>
    </cfRule>
    <cfRule type="cellIs" dxfId="6649" priority="8424" stopIfTrue="1" operator="equal">
      <formula>"Convicted"</formula>
    </cfRule>
    <cfRule type="cellIs" dxfId="6648" priority="8426" stopIfTrue="1" operator="equal">
      <formula>"A / B &amp; D Remand"</formula>
    </cfRule>
    <cfRule type="cellIs" dxfId="6647" priority="8427" stopIfTrue="1" operator="equal">
      <formula>"C Remand "</formula>
    </cfRule>
  </conditionalFormatting>
  <conditionalFormatting sqref="I32:J33 I40:J40">
    <cfRule type="cellIs" dxfId="6646" priority="8425" stopIfTrue="1" operator="equal">
      <formula>"Protection"</formula>
    </cfRule>
  </conditionalFormatting>
  <conditionalFormatting sqref="I33:J33 I40:J40">
    <cfRule type="cellIs" dxfId="6645" priority="8428" stopIfTrue="1" operator="equal">
      <formula>"Convicted"</formula>
    </cfRule>
    <cfRule type="cellIs" dxfId="6644" priority="8429" stopIfTrue="1" operator="equal">
      <formula>"C Remand"</formula>
    </cfRule>
    <cfRule type="cellIs" priority="8430" stopIfTrue="1" operator="equal">
      <formula>"E Kids"</formula>
    </cfRule>
    <cfRule type="cellIs" dxfId="6643" priority="8431" stopIfTrue="1" operator="equal">
      <formula>"Kids"</formula>
    </cfRule>
    <cfRule type="cellIs" dxfId="6642" priority="8432" stopIfTrue="1" operator="equal">
      <formula>"Convicted"</formula>
    </cfRule>
    <cfRule type="cellIs" dxfId="6641" priority="8434" stopIfTrue="1" operator="equal">
      <formula>"A / B &amp; D Remand"</formula>
    </cfRule>
    <cfRule type="cellIs" dxfId="6640" priority="8435" stopIfTrue="1" operator="equal">
      <formula>"C Remand "</formula>
    </cfRule>
  </conditionalFormatting>
  <conditionalFormatting sqref="I33:J34 I40:J41">
    <cfRule type="cellIs" dxfId="6639" priority="8433" stopIfTrue="1" operator="equal">
      <formula>"Protection"</formula>
    </cfRule>
  </conditionalFormatting>
  <conditionalFormatting sqref="I34:J34 I41:J41">
    <cfRule type="cellIs" dxfId="6638" priority="8436" stopIfTrue="1" operator="equal">
      <formula>"Convicted"</formula>
    </cfRule>
    <cfRule type="cellIs" dxfId="6637" priority="8437" stopIfTrue="1" operator="equal">
      <formula>"C Remand"</formula>
    </cfRule>
    <cfRule type="cellIs" priority="8438" stopIfTrue="1" operator="equal">
      <formula>"E Kids"</formula>
    </cfRule>
    <cfRule type="cellIs" dxfId="6636" priority="8439" stopIfTrue="1" operator="equal">
      <formula>"Kids"</formula>
    </cfRule>
    <cfRule type="cellIs" dxfId="6635" priority="8440" stopIfTrue="1" operator="equal">
      <formula>"Convicted"</formula>
    </cfRule>
    <cfRule type="cellIs" dxfId="6634" priority="8442" stopIfTrue="1" operator="equal">
      <formula>"A / B &amp; D Remand"</formula>
    </cfRule>
    <cfRule type="cellIs" dxfId="6633" priority="8443" stopIfTrue="1" operator="equal">
      <formula>"C Remand "</formula>
    </cfRule>
  </conditionalFormatting>
  <conditionalFormatting sqref="I34:J34 I41:J42">
    <cfRule type="cellIs" dxfId="6632" priority="8441" stopIfTrue="1" operator="equal">
      <formula>"Protection"</formula>
    </cfRule>
  </conditionalFormatting>
  <conditionalFormatting sqref="I35:J35">
    <cfRule type="cellIs" dxfId="6631" priority="8154" stopIfTrue="1" operator="equal">
      <formula>"A / B &amp; D Remand"</formula>
    </cfRule>
    <cfRule type="cellIs" dxfId="6630" priority="8155" stopIfTrue="1" operator="equal">
      <formula>"Protection"</formula>
    </cfRule>
    <cfRule type="cellIs" dxfId="6629" priority="8156" stopIfTrue="1" operator="equal">
      <formula>"Convicted"</formula>
    </cfRule>
    <cfRule type="cellIs" dxfId="6628" priority="8157" stopIfTrue="1" operator="equal">
      <formula>"C Remand"</formula>
    </cfRule>
    <cfRule type="cellIs" priority="8158" stopIfTrue="1" operator="equal">
      <formula>"E Kids"</formula>
    </cfRule>
    <cfRule type="cellIs" dxfId="6627" priority="8159" stopIfTrue="1" operator="equal">
      <formula>"Kids"</formula>
    </cfRule>
    <cfRule type="cellIs" dxfId="6626" priority="8160" stopIfTrue="1" operator="equal">
      <formula>"Convicted"</formula>
    </cfRule>
    <cfRule type="cellIs" dxfId="6625" priority="8161" stopIfTrue="1" operator="equal">
      <formula>"Protection"</formula>
    </cfRule>
    <cfRule type="cellIs" dxfId="6624" priority="8162" stopIfTrue="1" operator="equal">
      <formula>"A / B &amp; D Remand"</formula>
    </cfRule>
    <cfRule type="cellIs" dxfId="6623" priority="8163" stopIfTrue="1" operator="equal">
      <formula>"C Remand "</formula>
    </cfRule>
  </conditionalFormatting>
  <conditionalFormatting sqref="I39:J39 I42:J42">
    <cfRule type="cellIs" dxfId="6622" priority="8449" stopIfTrue="1" operator="equal">
      <formula>"Protection"</formula>
    </cfRule>
  </conditionalFormatting>
  <conditionalFormatting sqref="I39:J39">
    <cfRule type="cellIs" dxfId="6621" priority="8452" stopIfTrue="1" operator="equal">
      <formula>"Convicted"</formula>
    </cfRule>
    <cfRule type="cellIs" dxfId="6620" priority="8453" stopIfTrue="1" operator="equal">
      <formula>"C Remand"</formula>
    </cfRule>
    <cfRule type="cellIs" dxfId="6619" priority="8455" stopIfTrue="1" operator="equal">
      <formula>"Convicted"</formula>
    </cfRule>
    <cfRule type="cellIs" dxfId="6618" priority="8456" stopIfTrue="1" operator="equal">
      <formula>"A / B &amp; D Remand"</formula>
    </cfRule>
    <cfRule type="cellIs" dxfId="6617" priority="8457" stopIfTrue="1" operator="equal">
      <formula>"Protection"</formula>
    </cfRule>
    <cfRule type="cellIs" dxfId="6616" priority="8458" stopIfTrue="1" operator="equal">
      <formula>"Convicted"</formula>
    </cfRule>
    <cfRule type="cellIs" dxfId="6615" priority="8459" stopIfTrue="1" operator="equal">
      <formula>"C Remand"</formula>
    </cfRule>
    <cfRule type="cellIs" priority="8460" stopIfTrue="1" operator="equal">
      <formula>"E Kids"</formula>
    </cfRule>
    <cfRule type="cellIs" dxfId="6614" priority="8461" stopIfTrue="1" operator="equal">
      <formula>"Kids"</formula>
    </cfRule>
    <cfRule type="cellIs" dxfId="6613" priority="8462" stopIfTrue="1" operator="equal">
      <formula>"Convicted"</formula>
    </cfRule>
    <cfRule type="cellIs" dxfId="6612" priority="8463" stopIfTrue="1" operator="equal">
      <formula>"Protection"</formula>
    </cfRule>
    <cfRule type="cellIs" dxfId="6611" priority="8465" stopIfTrue="1" operator="equal">
      <formula>"C Remand "</formula>
    </cfRule>
  </conditionalFormatting>
  <conditionalFormatting sqref="I42:J42">
    <cfRule type="cellIs" dxfId="6610" priority="8444" stopIfTrue="1" operator="equal">
      <formula>"Convicted"</formula>
    </cfRule>
    <cfRule type="cellIs" dxfId="6609" priority="8445" stopIfTrue="1" operator="equal">
      <formula>"C Remand"</formula>
    </cfRule>
    <cfRule type="cellIs" priority="8446" stopIfTrue="1" operator="equal">
      <formula>"E Kids"</formula>
    </cfRule>
    <cfRule type="cellIs" dxfId="6608" priority="8447" stopIfTrue="1" operator="equal">
      <formula>"Kids"</formula>
    </cfRule>
    <cfRule type="cellIs" dxfId="6607" priority="8448" stopIfTrue="1" operator="equal">
      <formula>"Convicted"</formula>
    </cfRule>
    <cfRule type="cellIs" dxfId="6606" priority="8450" stopIfTrue="1" operator="equal">
      <formula>"A / B &amp; D Remand"</formula>
    </cfRule>
    <cfRule type="cellIs" dxfId="6605" priority="8451" stopIfTrue="1" operator="equal">
      <formula>"C Remand "</formula>
    </cfRule>
  </conditionalFormatting>
  <conditionalFormatting sqref="I46:J46">
    <cfRule type="cellIs" dxfId="6604" priority="8124" stopIfTrue="1" operator="equal">
      <formula>"A / B &amp; D Remand"</formula>
    </cfRule>
    <cfRule type="cellIs" dxfId="6603" priority="8125" stopIfTrue="1" operator="equal">
      <formula>"Protection"</formula>
    </cfRule>
    <cfRule type="cellIs" dxfId="6602" priority="8126" stopIfTrue="1" operator="equal">
      <formula>"Convicted"</formula>
    </cfRule>
    <cfRule type="cellIs" dxfId="6601" priority="8127" stopIfTrue="1" operator="equal">
      <formula>"C Remand"</formula>
    </cfRule>
    <cfRule type="cellIs" priority="8128" stopIfTrue="1" operator="equal">
      <formula>"E Kids"</formula>
    </cfRule>
    <cfRule type="cellIs" dxfId="6600" priority="8129" stopIfTrue="1" operator="equal">
      <formula>"Kids"</formula>
    </cfRule>
    <cfRule type="cellIs" dxfId="6599" priority="8130" stopIfTrue="1" operator="equal">
      <formula>"Convicted"</formula>
    </cfRule>
    <cfRule type="cellIs" dxfId="6598" priority="8131" stopIfTrue="1" operator="equal">
      <formula>"Protection"</formula>
    </cfRule>
    <cfRule type="cellIs" dxfId="6597" priority="8132" stopIfTrue="1" operator="equal">
      <formula>"A / B &amp; D Remand"</formula>
    </cfRule>
    <cfRule type="cellIs" dxfId="6596" priority="8133" stopIfTrue="1" operator="equal">
      <formula>"C Remand "</formula>
    </cfRule>
  </conditionalFormatting>
  <conditionalFormatting sqref="I47:J47">
    <cfRule type="cellIs" dxfId="6595" priority="21017" stopIfTrue="1" operator="equal">
      <formula>"Convicted"</formula>
    </cfRule>
    <cfRule type="cellIs" dxfId="6594" priority="21019" stopIfTrue="1" operator="equal">
      <formula>"Protection"</formula>
    </cfRule>
    <cfRule type="cellIs" dxfId="6593" priority="21020" stopIfTrue="1" operator="equal">
      <formula>"A / B &amp; D Remand"</formula>
    </cfRule>
    <cfRule type="cellIs" dxfId="6592" priority="21021" stopIfTrue="1" operator="equal">
      <formula>"C Remand "</formula>
    </cfRule>
    <cfRule type="cellIs" dxfId="6591" priority="21022" stopIfTrue="1" operator="equal">
      <formula>"Convicted"</formula>
    </cfRule>
    <cfRule type="cellIs" dxfId="6590" priority="21023" stopIfTrue="1" operator="equal">
      <formula>"A / B &amp; D Remand"</formula>
    </cfRule>
    <cfRule type="cellIs" dxfId="6589" priority="21024" stopIfTrue="1" operator="equal">
      <formula>"Protection"</formula>
    </cfRule>
    <cfRule type="cellIs" dxfId="6588" priority="21026" stopIfTrue="1" operator="equal">
      <formula>"C Remand"</formula>
    </cfRule>
  </conditionalFormatting>
  <conditionalFormatting sqref="I47:J48">
    <cfRule type="cellIs" dxfId="6587" priority="21025" stopIfTrue="1" operator="equal">
      <formula>"Convicted"</formula>
    </cfRule>
  </conditionalFormatting>
  <conditionalFormatting sqref="I48:J48">
    <cfRule type="cellIs" dxfId="6586" priority="21027" stopIfTrue="1" operator="equal">
      <formula>"Protection"</formula>
    </cfRule>
    <cfRule type="cellIs" dxfId="6585" priority="21028" stopIfTrue="1" operator="equal">
      <formula>"A / B &amp; D Remand"</formula>
    </cfRule>
    <cfRule type="cellIs" dxfId="6584" priority="21029" stopIfTrue="1" operator="equal">
      <formula>"C Remand "</formula>
    </cfRule>
    <cfRule type="cellIs" dxfId="6583" priority="21030" stopIfTrue="1" operator="equal">
      <formula>"Convicted"</formula>
    </cfRule>
    <cfRule type="cellIs" dxfId="6582" priority="21031" stopIfTrue="1" operator="equal">
      <formula>"A / B &amp; D Remand"</formula>
    </cfRule>
    <cfRule type="cellIs" dxfId="6581" priority="21032" stopIfTrue="1" operator="equal">
      <formula>"Protection"</formula>
    </cfRule>
    <cfRule type="cellIs" dxfId="6580" priority="21033" stopIfTrue="1" operator="equal">
      <formula>"Convicted"</formula>
    </cfRule>
    <cfRule type="cellIs" dxfId="6579" priority="21034" stopIfTrue="1" operator="equal">
      <formula>"C Remand"</formula>
    </cfRule>
  </conditionalFormatting>
  <conditionalFormatting sqref="I49:J49">
    <cfRule type="cellIs" dxfId="6578" priority="7542" stopIfTrue="1" operator="equal">
      <formula>"D"</formula>
    </cfRule>
    <cfRule type="cellIs" dxfId="6577" priority="7543" stopIfTrue="1" operator="equal">
      <formula>"E/DSL/LH"</formula>
    </cfRule>
    <cfRule type="cellIs" priority="7544" stopIfTrue="1" operator="equal">
      <formula>"E Kids"</formula>
    </cfRule>
    <cfRule type="cellIs" dxfId="6576" priority="7545" stopIfTrue="1" operator="equal">
      <formula>"KIDS"</formula>
    </cfRule>
    <cfRule type="cellIs" dxfId="6575" priority="7546" stopIfTrue="1" operator="equal">
      <formula>"C"</formula>
    </cfRule>
    <cfRule type="cellIs" dxfId="6574" priority="7547" stopIfTrue="1" operator="equal">
      <formula>"B"</formula>
    </cfRule>
    <cfRule type="cellIs" dxfId="6573" priority="7548" stopIfTrue="1" operator="equal">
      <formula>"A"</formula>
    </cfRule>
  </conditionalFormatting>
  <conditionalFormatting sqref="I53:J53">
    <cfRule type="cellIs" priority="7570" stopIfTrue="1" operator="equal">
      <formula>"E Kids"</formula>
    </cfRule>
    <cfRule type="cellIs" dxfId="6572" priority="7571" stopIfTrue="1" operator="equal">
      <formula>"Kids"</formula>
    </cfRule>
    <cfRule type="cellIs" dxfId="6571" priority="7572" stopIfTrue="1" operator="equal">
      <formula>"Convicted"</formula>
    </cfRule>
    <cfRule type="cellIs" dxfId="6570" priority="7573" stopIfTrue="1" operator="equal">
      <formula>"Protection"</formula>
    </cfRule>
    <cfRule type="cellIs" dxfId="6569" priority="7574" stopIfTrue="1" operator="equal">
      <formula>"A / B &amp; D Remand"</formula>
    </cfRule>
    <cfRule type="cellIs" dxfId="6568" priority="7575" stopIfTrue="1" operator="equal">
      <formula>"C Remand "</formula>
    </cfRule>
  </conditionalFormatting>
  <conditionalFormatting sqref="I54:J57 I64:J66 I71:J72 I59:J59">
    <cfRule type="cellIs" dxfId="6567" priority="7885" stopIfTrue="1" operator="equal">
      <formula>"Protection"</formula>
    </cfRule>
    <cfRule type="cellIs" dxfId="6566" priority="7886" stopIfTrue="1" operator="equal">
      <formula>"Convicted"</formula>
    </cfRule>
    <cfRule type="cellIs" dxfId="6565" priority="7887" stopIfTrue="1" operator="equal">
      <formula>"C Remand"</formula>
    </cfRule>
    <cfRule type="cellIs" priority="7888" stopIfTrue="1" operator="equal">
      <formula>"E Kids"</formula>
    </cfRule>
    <cfRule type="cellIs" dxfId="6564" priority="7889" stopIfTrue="1" operator="equal">
      <formula>"Kids"</formula>
    </cfRule>
    <cfRule type="cellIs" dxfId="6563" priority="7890" stopIfTrue="1" operator="equal">
      <formula>"Convicted"</formula>
    </cfRule>
    <cfRule type="cellIs" dxfId="6562" priority="7892" stopIfTrue="1" operator="equal">
      <formula>"A / B &amp; D Remand"</formula>
    </cfRule>
    <cfRule type="cellIs" dxfId="6561" priority="7893" stopIfTrue="1" operator="equal">
      <formula>"C Remand "</formula>
    </cfRule>
  </conditionalFormatting>
  <conditionalFormatting sqref="I54:J57 I64:J66 I71:J72 I59:J60">
    <cfRule type="cellIs" dxfId="6560" priority="7891" stopIfTrue="1" operator="equal">
      <formula>"Protection"</formula>
    </cfRule>
  </conditionalFormatting>
  <conditionalFormatting sqref="I54:J57 M61:M63 M68:M69 I59:J62 I64:J72">
    <cfRule type="cellIs" dxfId="6559" priority="7884" stopIfTrue="1" operator="equal">
      <formula>"A / B &amp; D Remand"</formula>
    </cfRule>
  </conditionalFormatting>
  <conditionalFormatting sqref="I57:J57">
    <cfRule type="cellIs" dxfId="6558" priority="7478" stopIfTrue="1" operator="equal">
      <formula>"D"</formula>
    </cfRule>
    <cfRule type="cellIs" dxfId="6557" priority="7479" stopIfTrue="1" operator="equal">
      <formula>"E/DSL/LH"</formula>
    </cfRule>
    <cfRule type="cellIs" priority="7480" stopIfTrue="1" operator="equal">
      <formula>"E Kids"</formula>
    </cfRule>
    <cfRule type="cellIs" dxfId="6556" priority="7481" stopIfTrue="1" operator="equal">
      <formula>"KIDS"</formula>
    </cfRule>
    <cfRule type="cellIs" dxfId="6555" priority="7482" stopIfTrue="1" operator="equal">
      <formula>"C"</formula>
    </cfRule>
    <cfRule type="cellIs" dxfId="6554" priority="7483" stopIfTrue="1" operator="equal">
      <formula>"B"</formula>
    </cfRule>
    <cfRule type="cellIs" dxfId="6553" priority="7484" stopIfTrue="1" operator="equal">
      <formula>"A"</formula>
    </cfRule>
  </conditionalFormatting>
  <conditionalFormatting sqref="I58:J58">
    <cfRule type="cellIs" dxfId="6552" priority="7668" stopIfTrue="1" operator="equal">
      <formula>"A / B &amp; D Remand"</formula>
    </cfRule>
    <cfRule type="cellIs" dxfId="6551" priority="7669" stopIfTrue="1" operator="equal">
      <formula>"Protection"</formula>
    </cfRule>
    <cfRule type="cellIs" dxfId="6550" priority="7670" stopIfTrue="1" operator="equal">
      <formula>"Convicted"</formula>
    </cfRule>
    <cfRule type="cellIs" dxfId="6549" priority="7671" stopIfTrue="1" operator="equal">
      <formula>"C Remand"</formula>
    </cfRule>
    <cfRule type="cellIs" priority="7672" stopIfTrue="1" operator="equal">
      <formula>"E Kids"</formula>
    </cfRule>
    <cfRule type="cellIs" dxfId="6548" priority="7673" stopIfTrue="1" operator="equal">
      <formula>"Kids"</formula>
    </cfRule>
    <cfRule type="cellIs" dxfId="6547" priority="7674" stopIfTrue="1" operator="equal">
      <formula>"Convicted"</formula>
    </cfRule>
    <cfRule type="cellIs" dxfId="6546" priority="7675" stopIfTrue="1" operator="equal">
      <formula>"Protection"</formula>
    </cfRule>
    <cfRule type="cellIs" dxfId="6545" priority="7676" stopIfTrue="1" operator="equal">
      <formula>"A / B &amp; D Remand"</formula>
    </cfRule>
    <cfRule type="cellIs" dxfId="6544" priority="7677" stopIfTrue="1" operator="equal">
      <formula>"C Remand "</formula>
    </cfRule>
  </conditionalFormatting>
  <conditionalFormatting sqref="I59:J59">
    <cfRule type="cellIs" dxfId="6543" priority="7464" stopIfTrue="1" operator="equal">
      <formula>"D"</formula>
    </cfRule>
    <cfRule type="cellIs" dxfId="6542" priority="7465" stopIfTrue="1" operator="equal">
      <formula>"E/DSL/LH"</formula>
    </cfRule>
    <cfRule type="cellIs" priority="7466" stopIfTrue="1" operator="equal">
      <formula>"E Kids"</formula>
    </cfRule>
    <cfRule type="cellIs" dxfId="6541" priority="7467" stopIfTrue="1" operator="equal">
      <formula>"KIDS"</formula>
    </cfRule>
    <cfRule type="cellIs" dxfId="6540" priority="7468" stopIfTrue="1" operator="equal">
      <formula>"C"</formula>
    </cfRule>
    <cfRule type="cellIs" dxfId="6539" priority="7469" stopIfTrue="1" operator="equal">
      <formula>"B"</formula>
    </cfRule>
    <cfRule type="cellIs" dxfId="6538" priority="7470" stopIfTrue="1" operator="equal">
      <formula>"A"</formula>
    </cfRule>
  </conditionalFormatting>
  <conditionalFormatting sqref="I60:J60">
    <cfRule type="cellIs" dxfId="6537" priority="7894" stopIfTrue="1" operator="equal">
      <formula>"Convicted"</formula>
    </cfRule>
    <cfRule type="cellIs" dxfId="6536" priority="7895" stopIfTrue="1" operator="equal">
      <formula>"C Remand"</formula>
    </cfRule>
    <cfRule type="cellIs" priority="7896" stopIfTrue="1" operator="equal">
      <formula>"E Kids"</formula>
    </cfRule>
    <cfRule type="cellIs" dxfId="6535" priority="7897" stopIfTrue="1" operator="equal">
      <formula>"Kids"</formula>
    </cfRule>
    <cfRule type="cellIs" dxfId="6534" priority="7898" stopIfTrue="1" operator="equal">
      <formula>"Convicted"</formula>
    </cfRule>
    <cfRule type="cellIs" dxfId="6533" priority="7900" stopIfTrue="1" operator="equal">
      <formula>"A / B &amp; D Remand"</formula>
    </cfRule>
    <cfRule type="cellIs" dxfId="6532" priority="7901" stopIfTrue="1" operator="equal">
      <formula>"C Remand "</formula>
    </cfRule>
  </conditionalFormatting>
  <conditionalFormatting sqref="I60:J61 I68:J68">
    <cfRule type="cellIs" dxfId="6531" priority="7899" stopIfTrue="1" operator="equal">
      <formula>"Protection"</formula>
    </cfRule>
  </conditionalFormatting>
  <conditionalFormatting sqref="I61:J61 I68:J68">
    <cfRule type="cellIs" dxfId="6530" priority="7902" stopIfTrue="1" operator="equal">
      <formula>"Convicted"</formula>
    </cfRule>
    <cfRule type="cellIs" dxfId="6529" priority="7903" stopIfTrue="1" operator="equal">
      <formula>"C Remand"</formula>
    </cfRule>
    <cfRule type="cellIs" priority="7904" stopIfTrue="1" operator="equal">
      <formula>"E Kids"</formula>
    </cfRule>
    <cfRule type="cellIs" dxfId="6528" priority="7905" stopIfTrue="1" operator="equal">
      <formula>"Kids"</formula>
    </cfRule>
    <cfRule type="cellIs" dxfId="6527" priority="7906" stopIfTrue="1" operator="equal">
      <formula>"Convicted"</formula>
    </cfRule>
    <cfRule type="cellIs" dxfId="6526" priority="7908" stopIfTrue="1" operator="equal">
      <formula>"A / B &amp; D Remand"</formula>
    </cfRule>
    <cfRule type="cellIs" dxfId="6525" priority="7909" stopIfTrue="1" operator="equal">
      <formula>"C Remand "</formula>
    </cfRule>
  </conditionalFormatting>
  <conditionalFormatting sqref="I61:J62 I68:J69">
    <cfRule type="cellIs" dxfId="6524" priority="7907" stopIfTrue="1" operator="equal">
      <formula>"Protection"</formula>
    </cfRule>
  </conditionalFormatting>
  <conditionalFormatting sqref="I62:J62 I69:J69">
    <cfRule type="cellIs" dxfId="6523" priority="7910" stopIfTrue="1" operator="equal">
      <formula>"Convicted"</formula>
    </cfRule>
    <cfRule type="cellIs" dxfId="6522" priority="7911" stopIfTrue="1" operator="equal">
      <formula>"C Remand"</formula>
    </cfRule>
    <cfRule type="cellIs" priority="7912" stopIfTrue="1" operator="equal">
      <formula>"E Kids"</formula>
    </cfRule>
    <cfRule type="cellIs" dxfId="6521" priority="7913" stopIfTrue="1" operator="equal">
      <formula>"Kids"</formula>
    </cfRule>
    <cfRule type="cellIs" dxfId="6520" priority="7914" stopIfTrue="1" operator="equal">
      <formula>"Convicted"</formula>
    </cfRule>
    <cfRule type="cellIs" dxfId="6519" priority="7916" stopIfTrue="1" operator="equal">
      <formula>"A / B &amp; D Remand"</formula>
    </cfRule>
    <cfRule type="cellIs" dxfId="6518" priority="7917" stopIfTrue="1" operator="equal">
      <formula>"C Remand "</formula>
    </cfRule>
  </conditionalFormatting>
  <conditionalFormatting sqref="I62:J62 I69:J70">
    <cfRule type="cellIs" dxfId="6517" priority="7915" stopIfTrue="1" operator="equal">
      <formula>"Protection"</formula>
    </cfRule>
  </conditionalFormatting>
  <conditionalFormatting sqref="I63:J63">
    <cfRule type="cellIs" dxfId="6516" priority="7628" stopIfTrue="1" operator="equal">
      <formula>"A / B &amp; D Remand"</formula>
    </cfRule>
    <cfRule type="cellIs" dxfId="6515" priority="7629" stopIfTrue="1" operator="equal">
      <formula>"Protection"</formula>
    </cfRule>
    <cfRule type="cellIs" dxfId="6514" priority="7630" stopIfTrue="1" operator="equal">
      <formula>"Convicted"</formula>
    </cfRule>
    <cfRule type="cellIs" dxfId="6513" priority="7631" stopIfTrue="1" operator="equal">
      <formula>"C Remand"</formula>
    </cfRule>
    <cfRule type="cellIs" priority="7632" stopIfTrue="1" operator="equal">
      <formula>"E Kids"</formula>
    </cfRule>
    <cfRule type="cellIs" dxfId="6512" priority="7633" stopIfTrue="1" operator="equal">
      <formula>"Kids"</formula>
    </cfRule>
    <cfRule type="cellIs" dxfId="6511" priority="7634" stopIfTrue="1" operator="equal">
      <formula>"Convicted"</formula>
    </cfRule>
    <cfRule type="cellIs" dxfId="6510" priority="7635" stopIfTrue="1" operator="equal">
      <formula>"Protection"</formula>
    </cfRule>
    <cfRule type="cellIs" dxfId="6509" priority="7636" stopIfTrue="1" operator="equal">
      <formula>"A / B &amp; D Remand"</formula>
    </cfRule>
    <cfRule type="cellIs" dxfId="6508" priority="7637" stopIfTrue="1" operator="equal">
      <formula>"C Remand "</formula>
    </cfRule>
  </conditionalFormatting>
  <conditionalFormatting sqref="I67:J67 I70:J70">
    <cfRule type="cellIs" dxfId="6507" priority="7923" stopIfTrue="1" operator="equal">
      <formula>"Protection"</formula>
    </cfRule>
  </conditionalFormatting>
  <conditionalFormatting sqref="I67:J67">
    <cfRule type="cellIs" dxfId="6506" priority="7926" stopIfTrue="1" operator="equal">
      <formula>"Convicted"</formula>
    </cfRule>
    <cfRule type="cellIs" dxfId="6505" priority="7927" stopIfTrue="1" operator="equal">
      <formula>"C Remand"</formula>
    </cfRule>
    <cfRule type="cellIs" dxfId="6504" priority="7929" stopIfTrue="1" operator="equal">
      <formula>"Convicted"</formula>
    </cfRule>
    <cfRule type="cellIs" dxfId="6503" priority="7930" stopIfTrue="1" operator="equal">
      <formula>"A / B &amp; D Remand"</formula>
    </cfRule>
    <cfRule type="cellIs" dxfId="6502" priority="7931" stopIfTrue="1" operator="equal">
      <formula>"Protection"</formula>
    </cfRule>
    <cfRule type="cellIs" dxfId="6501" priority="7932" stopIfTrue="1" operator="equal">
      <formula>"Convicted"</formula>
    </cfRule>
    <cfRule type="cellIs" dxfId="6500" priority="7933" stopIfTrue="1" operator="equal">
      <formula>"C Remand"</formula>
    </cfRule>
    <cfRule type="cellIs" priority="7934" stopIfTrue="1" operator="equal">
      <formula>"E Kids"</formula>
    </cfRule>
    <cfRule type="cellIs" dxfId="6499" priority="7935" stopIfTrue="1" operator="equal">
      <formula>"Kids"</formula>
    </cfRule>
    <cfRule type="cellIs" dxfId="6498" priority="7936" stopIfTrue="1" operator="equal">
      <formula>"Convicted"</formula>
    </cfRule>
    <cfRule type="cellIs" dxfId="6497" priority="7937" stopIfTrue="1" operator="equal">
      <formula>"Protection"</formula>
    </cfRule>
    <cfRule type="cellIs" dxfId="6496" priority="7939" stopIfTrue="1" operator="equal">
      <formula>"C Remand "</formula>
    </cfRule>
  </conditionalFormatting>
  <conditionalFormatting sqref="I70:J70">
    <cfRule type="cellIs" dxfId="6495" priority="7918" stopIfTrue="1" operator="equal">
      <formula>"Convicted"</formula>
    </cfRule>
    <cfRule type="cellIs" dxfId="6494" priority="7919" stopIfTrue="1" operator="equal">
      <formula>"C Remand"</formula>
    </cfRule>
    <cfRule type="cellIs" priority="7920" stopIfTrue="1" operator="equal">
      <formula>"E Kids"</formula>
    </cfRule>
    <cfRule type="cellIs" dxfId="6493" priority="7921" stopIfTrue="1" operator="equal">
      <formula>"Kids"</formula>
    </cfRule>
    <cfRule type="cellIs" dxfId="6492" priority="7922" stopIfTrue="1" operator="equal">
      <formula>"Convicted"</formula>
    </cfRule>
    <cfRule type="cellIs" dxfId="6491" priority="7924" stopIfTrue="1" operator="equal">
      <formula>"A / B &amp; D Remand"</formula>
    </cfRule>
    <cfRule type="cellIs" dxfId="6490" priority="7925" stopIfTrue="1" operator="equal">
      <formula>"C Remand "</formula>
    </cfRule>
  </conditionalFormatting>
  <conditionalFormatting sqref="I75:J75">
    <cfRule type="cellIs" dxfId="6489" priority="21781" stopIfTrue="1" operator="equal">
      <formula>"Convicted"</formula>
    </cfRule>
    <cfRule type="cellIs" dxfId="6488" priority="21783" stopIfTrue="1" operator="equal">
      <formula>"Protection"</formula>
    </cfRule>
    <cfRule type="cellIs" dxfId="6487" priority="21784" stopIfTrue="1" operator="equal">
      <formula>"A / B &amp; D Remand"</formula>
    </cfRule>
    <cfRule type="cellIs" dxfId="6486" priority="21785" stopIfTrue="1" operator="equal">
      <formula>"C Remand "</formula>
    </cfRule>
    <cfRule type="cellIs" dxfId="6485" priority="21786" stopIfTrue="1" operator="equal">
      <formula>"Convicted"</formula>
    </cfRule>
    <cfRule type="cellIs" dxfId="6484" priority="21787" stopIfTrue="1" operator="equal">
      <formula>"A / B &amp; D Remand"</formula>
    </cfRule>
    <cfRule type="cellIs" dxfId="6483" priority="21788" stopIfTrue="1" operator="equal">
      <formula>"Protection"</formula>
    </cfRule>
    <cfRule type="cellIs" dxfId="6482" priority="21790" stopIfTrue="1" operator="equal">
      <formula>"C Remand"</formula>
    </cfRule>
  </conditionalFormatting>
  <conditionalFormatting sqref="I75:J76">
    <cfRule type="cellIs" dxfId="6481" priority="21789" stopIfTrue="1" operator="equal">
      <formula>"Convicted"</formula>
    </cfRule>
  </conditionalFormatting>
  <conditionalFormatting sqref="I76:J76">
    <cfRule type="cellIs" dxfId="6480" priority="21522" stopIfTrue="1" operator="equal">
      <formula>"Kids"</formula>
    </cfRule>
    <cfRule type="cellIs" dxfId="6479" priority="21791" stopIfTrue="1" operator="equal">
      <formula>"Protection"</formula>
    </cfRule>
    <cfRule type="cellIs" dxfId="6478" priority="21792" stopIfTrue="1" operator="equal">
      <formula>"A / B &amp; D Remand"</formula>
    </cfRule>
    <cfRule type="cellIs" dxfId="6477" priority="21793" stopIfTrue="1" operator="equal">
      <formula>"C Remand "</formula>
    </cfRule>
    <cfRule type="cellIs" dxfId="6476" priority="21794" stopIfTrue="1" operator="equal">
      <formula>"Convicted"</formula>
    </cfRule>
    <cfRule type="cellIs" dxfId="6475" priority="21795" stopIfTrue="1" operator="equal">
      <formula>"A / B &amp; D Remand"</formula>
    </cfRule>
    <cfRule type="cellIs" dxfId="6474" priority="21796" stopIfTrue="1" operator="equal">
      <formula>"Protection"</formula>
    </cfRule>
    <cfRule type="cellIs" dxfId="6473" priority="21797" stopIfTrue="1" operator="equal">
      <formula>"Convicted"</formula>
    </cfRule>
    <cfRule type="cellIs" dxfId="6472" priority="21798" stopIfTrue="1" operator="equal">
      <formula>"C Remand"</formula>
    </cfRule>
  </conditionalFormatting>
  <conditionalFormatting sqref="I77:J77">
    <cfRule type="cellIs" dxfId="6471" priority="7016" stopIfTrue="1" operator="equal">
      <formula>"D"</formula>
    </cfRule>
    <cfRule type="cellIs" dxfId="6470" priority="7017" stopIfTrue="1" operator="equal">
      <formula>"E/DSL/LH"</formula>
    </cfRule>
    <cfRule type="cellIs" priority="7018" stopIfTrue="1" operator="equal">
      <formula>"E Kids"</formula>
    </cfRule>
    <cfRule type="cellIs" dxfId="6469" priority="7019" stopIfTrue="1" operator="equal">
      <formula>"KIDS"</formula>
    </cfRule>
    <cfRule type="cellIs" dxfId="6468" priority="7020" stopIfTrue="1" operator="equal">
      <formula>"C"</formula>
    </cfRule>
    <cfRule type="cellIs" dxfId="6467" priority="7021" stopIfTrue="1" operator="equal">
      <formula>"B"</formula>
    </cfRule>
    <cfRule type="cellIs" dxfId="6466" priority="7022" stopIfTrue="1" operator="equal">
      <formula>"A"</formula>
    </cfRule>
  </conditionalFormatting>
  <conditionalFormatting sqref="I82:J85 I92:J94 I99:J101 I87:J87">
    <cfRule type="cellIs" dxfId="6465" priority="7359" stopIfTrue="1" operator="equal">
      <formula>"Protection"</formula>
    </cfRule>
    <cfRule type="cellIs" dxfId="6464" priority="7360" stopIfTrue="1" operator="equal">
      <formula>"Convicted"</formula>
    </cfRule>
    <cfRule type="cellIs" dxfId="6463" priority="7361" stopIfTrue="1" operator="equal">
      <formula>"C Remand"</formula>
    </cfRule>
    <cfRule type="cellIs" priority="7362" stopIfTrue="1" operator="equal">
      <formula>"E Kids"</formula>
    </cfRule>
    <cfRule type="cellIs" dxfId="6462" priority="7363" stopIfTrue="1" operator="equal">
      <formula>"Kids"</formula>
    </cfRule>
    <cfRule type="cellIs" dxfId="6461" priority="7364" stopIfTrue="1" operator="equal">
      <formula>"Convicted"</formula>
    </cfRule>
    <cfRule type="cellIs" dxfId="6460" priority="7366" stopIfTrue="1" operator="equal">
      <formula>"A / B &amp; D Remand"</formula>
    </cfRule>
    <cfRule type="cellIs" dxfId="6459" priority="7367" stopIfTrue="1" operator="equal">
      <formula>"C Remand "</formula>
    </cfRule>
  </conditionalFormatting>
  <conditionalFormatting sqref="I82:J85 I92:J94 I99:J101 I87:J88">
    <cfRule type="cellIs" dxfId="6458" priority="7365" stopIfTrue="1" operator="equal">
      <formula>"Protection"</formula>
    </cfRule>
  </conditionalFormatting>
  <conditionalFormatting sqref="I82:J85 M89:M91 M96:M97 I87:J90 I92:J101">
    <cfRule type="cellIs" dxfId="6457" priority="7358" stopIfTrue="1" operator="equal">
      <formula>"A / B &amp; D Remand"</formula>
    </cfRule>
  </conditionalFormatting>
  <conditionalFormatting sqref="I85:J85">
    <cfRule type="cellIs" dxfId="6456" priority="6952" stopIfTrue="1" operator="equal">
      <formula>"D"</formula>
    </cfRule>
    <cfRule type="cellIs" dxfId="6455" priority="6953" stopIfTrue="1" operator="equal">
      <formula>"E/DSL/LH"</formula>
    </cfRule>
    <cfRule type="cellIs" priority="6954" stopIfTrue="1" operator="equal">
      <formula>"E Kids"</formula>
    </cfRule>
    <cfRule type="cellIs" dxfId="6454" priority="6955" stopIfTrue="1" operator="equal">
      <formula>"KIDS"</formula>
    </cfRule>
    <cfRule type="cellIs" dxfId="6453" priority="6956" stopIfTrue="1" operator="equal">
      <formula>"C"</formula>
    </cfRule>
    <cfRule type="cellIs" dxfId="6452" priority="6957" stopIfTrue="1" operator="equal">
      <formula>"B"</formula>
    </cfRule>
    <cfRule type="cellIs" dxfId="6451" priority="6958" stopIfTrue="1" operator="equal">
      <formula>"A"</formula>
    </cfRule>
  </conditionalFormatting>
  <conditionalFormatting sqref="I86:J86">
    <cfRule type="cellIs" dxfId="6450" priority="7142" stopIfTrue="1" operator="equal">
      <formula>"A / B &amp; D Remand"</formula>
    </cfRule>
    <cfRule type="cellIs" dxfId="6449" priority="7143" stopIfTrue="1" operator="equal">
      <formula>"Protection"</formula>
    </cfRule>
    <cfRule type="cellIs" dxfId="6448" priority="7144" stopIfTrue="1" operator="equal">
      <formula>"Convicted"</formula>
    </cfRule>
    <cfRule type="cellIs" dxfId="6447" priority="7145" stopIfTrue="1" operator="equal">
      <formula>"C Remand"</formula>
    </cfRule>
    <cfRule type="cellIs" priority="7146" stopIfTrue="1" operator="equal">
      <formula>"E Kids"</formula>
    </cfRule>
    <cfRule type="cellIs" dxfId="6446" priority="7147" stopIfTrue="1" operator="equal">
      <formula>"Kids"</formula>
    </cfRule>
    <cfRule type="cellIs" dxfId="6445" priority="7148" stopIfTrue="1" operator="equal">
      <formula>"Convicted"</formula>
    </cfRule>
    <cfRule type="cellIs" dxfId="6444" priority="7149" stopIfTrue="1" operator="equal">
      <formula>"Protection"</formula>
    </cfRule>
    <cfRule type="cellIs" dxfId="6443" priority="7150" stopIfTrue="1" operator="equal">
      <formula>"A / B &amp; D Remand"</formula>
    </cfRule>
    <cfRule type="cellIs" dxfId="6442" priority="7151" stopIfTrue="1" operator="equal">
      <formula>"C Remand "</formula>
    </cfRule>
  </conditionalFormatting>
  <conditionalFormatting sqref="I87:J87">
    <cfRule type="cellIs" dxfId="6441" priority="6938" stopIfTrue="1" operator="equal">
      <formula>"D"</formula>
    </cfRule>
    <cfRule type="cellIs" dxfId="6440" priority="6939" stopIfTrue="1" operator="equal">
      <formula>"E/DSL/LH"</formula>
    </cfRule>
    <cfRule type="cellIs" priority="6940" stopIfTrue="1" operator="equal">
      <formula>"E Kids"</formula>
    </cfRule>
    <cfRule type="cellIs" dxfId="6439" priority="6941" stopIfTrue="1" operator="equal">
      <formula>"KIDS"</formula>
    </cfRule>
    <cfRule type="cellIs" dxfId="6438" priority="6942" stopIfTrue="1" operator="equal">
      <formula>"C"</formula>
    </cfRule>
    <cfRule type="cellIs" dxfId="6437" priority="6943" stopIfTrue="1" operator="equal">
      <formula>"B"</formula>
    </cfRule>
    <cfRule type="cellIs" dxfId="6436" priority="6944" stopIfTrue="1" operator="equal">
      <formula>"A"</formula>
    </cfRule>
  </conditionalFormatting>
  <conditionalFormatting sqref="I88:J88">
    <cfRule type="cellIs" dxfId="6435" priority="7368" stopIfTrue="1" operator="equal">
      <formula>"Convicted"</formula>
    </cfRule>
    <cfRule type="cellIs" dxfId="6434" priority="7369" stopIfTrue="1" operator="equal">
      <formula>"C Remand"</formula>
    </cfRule>
    <cfRule type="cellIs" priority="7370" stopIfTrue="1" operator="equal">
      <formula>"E Kids"</formula>
    </cfRule>
    <cfRule type="cellIs" dxfId="6433" priority="7371" stopIfTrue="1" operator="equal">
      <formula>"Kids"</formula>
    </cfRule>
    <cfRule type="cellIs" dxfId="6432" priority="7372" stopIfTrue="1" operator="equal">
      <formula>"Convicted"</formula>
    </cfRule>
    <cfRule type="cellIs" dxfId="6431" priority="7374" stopIfTrue="1" operator="equal">
      <formula>"A / B &amp; D Remand"</formula>
    </cfRule>
    <cfRule type="cellIs" dxfId="6430" priority="7375" stopIfTrue="1" operator="equal">
      <formula>"C Remand "</formula>
    </cfRule>
  </conditionalFormatting>
  <conditionalFormatting sqref="I88:J89 I96:J96">
    <cfRule type="cellIs" dxfId="6429" priority="7373" stopIfTrue="1" operator="equal">
      <formula>"Protection"</formula>
    </cfRule>
  </conditionalFormatting>
  <conditionalFormatting sqref="I89:J89 I96:J96">
    <cfRule type="cellIs" dxfId="6428" priority="7376" stopIfTrue="1" operator="equal">
      <formula>"Convicted"</formula>
    </cfRule>
    <cfRule type="cellIs" dxfId="6427" priority="7377" stopIfTrue="1" operator="equal">
      <formula>"C Remand"</formula>
    </cfRule>
    <cfRule type="cellIs" priority="7378" stopIfTrue="1" operator="equal">
      <formula>"E Kids"</formula>
    </cfRule>
    <cfRule type="cellIs" dxfId="6426" priority="7379" stopIfTrue="1" operator="equal">
      <formula>"Kids"</formula>
    </cfRule>
    <cfRule type="cellIs" dxfId="6425" priority="7380" stopIfTrue="1" operator="equal">
      <formula>"Convicted"</formula>
    </cfRule>
    <cfRule type="cellIs" dxfId="6424" priority="7382" stopIfTrue="1" operator="equal">
      <formula>"A / B &amp; D Remand"</formula>
    </cfRule>
    <cfRule type="cellIs" dxfId="6423" priority="7383" stopIfTrue="1" operator="equal">
      <formula>"C Remand "</formula>
    </cfRule>
  </conditionalFormatting>
  <conditionalFormatting sqref="I89:J90 I96:J97">
    <cfRule type="cellIs" dxfId="6422" priority="7381" stopIfTrue="1" operator="equal">
      <formula>"Protection"</formula>
    </cfRule>
  </conditionalFormatting>
  <conditionalFormatting sqref="I90:J90 I97:J97">
    <cfRule type="cellIs" dxfId="6421" priority="7384" stopIfTrue="1" operator="equal">
      <formula>"Convicted"</formula>
    </cfRule>
    <cfRule type="cellIs" dxfId="6420" priority="7385" stopIfTrue="1" operator="equal">
      <formula>"C Remand"</formula>
    </cfRule>
    <cfRule type="cellIs" priority="7386" stopIfTrue="1" operator="equal">
      <formula>"E Kids"</formula>
    </cfRule>
    <cfRule type="cellIs" dxfId="6419" priority="7387" stopIfTrue="1" operator="equal">
      <formula>"Kids"</formula>
    </cfRule>
    <cfRule type="cellIs" dxfId="6418" priority="7388" stopIfTrue="1" operator="equal">
      <formula>"Convicted"</formula>
    </cfRule>
    <cfRule type="cellIs" dxfId="6417" priority="7390" stopIfTrue="1" operator="equal">
      <formula>"A / B &amp; D Remand"</formula>
    </cfRule>
    <cfRule type="cellIs" dxfId="6416" priority="7391" stopIfTrue="1" operator="equal">
      <formula>"C Remand "</formula>
    </cfRule>
  </conditionalFormatting>
  <conditionalFormatting sqref="I90:J90 I97:J98">
    <cfRule type="cellIs" dxfId="6415" priority="7389" stopIfTrue="1" operator="equal">
      <formula>"Protection"</formula>
    </cfRule>
  </conditionalFormatting>
  <conditionalFormatting sqref="I91:J91">
    <cfRule type="cellIs" dxfId="6414" priority="7102" stopIfTrue="1" operator="equal">
      <formula>"A / B &amp; D Remand"</formula>
    </cfRule>
    <cfRule type="cellIs" dxfId="6413" priority="7103" stopIfTrue="1" operator="equal">
      <formula>"Protection"</formula>
    </cfRule>
    <cfRule type="cellIs" dxfId="6412" priority="7104" stopIfTrue="1" operator="equal">
      <formula>"Convicted"</formula>
    </cfRule>
    <cfRule type="cellIs" dxfId="6411" priority="7105" stopIfTrue="1" operator="equal">
      <formula>"C Remand"</formula>
    </cfRule>
    <cfRule type="cellIs" priority="7106" stopIfTrue="1" operator="equal">
      <formula>"E Kids"</formula>
    </cfRule>
    <cfRule type="cellIs" dxfId="6410" priority="7107" stopIfTrue="1" operator="equal">
      <formula>"Kids"</formula>
    </cfRule>
    <cfRule type="cellIs" dxfId="6409" priority="7108" stopIfTrue="1" operator="equal">
      <formula>"Convicted"</formula>
    </cfRule>
    <cfRule type="cellIs" dxfId="6408" priority="7109" stopIfTrue="1" operator="equal">
      <formula>"Protection"</formula>
    </cfRule>
    <cfRule type="cellIs" dxfId="6407" priority="7110" stopIfTrue="1" operator="equal">
      <formula>"A / B &amp; D Remand"</formula>
    </cfRule>
    <cfRule type="cellIs" dxfId="6406" priority="7111" stopIfTrue="1" operator="equal">
      <formula>"C Remand "</formula>
    </cfRule>
  </conditionalFormatting>
  <conditionalFormatting sqref="I95:J95 I98:J98">
    <cfRule type="cellIs" dxfId="6405" priority="7397" stopIfTrue="1" operator="equal">
      <formula>"Protection"</formula>
    </cfRule>
  </conditionalFormatting>
  <conditionalFormatting sqref="I95:J95">
    <cfRule type="cellIs" dxfId="6404" priority="7400" stopIfTrue="1" operator="equal">
      <formula>"Convicted"</formula>
    </cfRule>
    <cfRule type="cellIs" dxfId="6403" priority="7401" stopIfTrue="1" operator="equal">
      <formula>"C Remand"</formula>
    </cfRule>
    <cfRule type="cellIs" dxfId="6402" priority="7403" stopIfTrue="1" operator="equal">
      <formula>"Convicted"</formula>
    </cfRule>
    <cfRule type="cellIs" dxfId="6401" priority="7404" stopIfTrue="1" operator="equal">
      <formula>"A / B &amp; D Remand"</formula>
    </cfRule>
    <cfRule type="cellIs" dxfId="6400" priority="7405" stopIfTrue="1" operator="equal">
      <formula>"Protection"</formula>
    </cfRule>
    <cfRule type="cellIs" dxfId="6399" priority="7406" stopIfTrue="1" operator="equal">
      <formula>"Convicted"</formula>
    </cfRule>
    <cfRule type="cellIs" dxfId="6398" priority="7407" stopIfTrue="1" operator="equal">
      <formula>"C Remand"</formula>
    </cfRule>
    <cfRule type="cellIs" priority="7408" stopIfTrue="1" operator="equal">
      <formula>"E Kids"</formula>
    </cfRule>
    <cfRule type="cellIs" dxfId="6397" priority="7409" stopIfTrue="1" operator="equal">
      <formula>"Kids"</formula>
    </cfRule>
    <cfRule type="cellIs" dxfId="6396" priority="7410" stopIfTrue="1" operator="equal">
      <formula>"Convicted"</formula>
    </cfRule>
    <cfRule type="cellIs" dxfId="6395" priority="7411" stopIfTrue="1" operator="equal">
      <formula>"Protection"</formula>
    </cfRule>
    <cfRule type="cellIs" dxfId="6394" priority="7413" stopIfTrue="1" operator="equal">
      <formula>"C Remand "</formula>
    </cfRule>
  </conditionalFormatting>
  <conditionalFormatting sqref="I98:J98">
    <cfRule type="cellIs" dxfId="6393" priority="7392" stopIfTrue="1" operator="equal">
      <formula>"Convicted"</formula>
    </cfRule>
    <cfRule type="cellIs" dxfId="6392" priority="7393" stopIfTrue="1" operator="equal">
      <formula>"C Remand"</formula>
    </cfRule>
    <cfRule type="cellIs" priority="7394" stopIfTrue="1" operator="equal">
      <formula>"E Kids"</formula>
    </cfRule>
    <cfRule type="cellIs" dxfId="6391" priority="7395" stopIfTrue="1" operator="equal">
      <formula>"Kids"</formula>
    </cfRule>
    <cfRule type="cellIs" dxfId="6390" priority="7396" stopIfTrue="1" operator="equal">
      <formula>"Convicted"</formula>
    </cfRule>
    <cfRule type="cellIs" dxfId="6389" priority="7398" stopIfTrue="1" operator="equal">
      <formula>"A / B &amp; D Remand"</formula>
    </cfRule>
    <cfRule type="cellIs" dxfId="6388" priority="7399" stopIfTrue="1" operator="equal">
      <formula>"C Remand "</formula>
    </cfRule>
  </conditionalFormatting>
  <conditionalFormatting sqref="I102:J102">
    <cfRule type="cellIs" dxfId="6387" priority="7072" stopIfTrue="1" operator="equal">
      <formula>"A / B &amp; D Remand"</formula>
    </cfRule>
    <cfRule type="cellIs" dxfId="6386" priority="7073" stopIfTrue="1" operator="equal">
      <formula>"Protection"</formula>
    </cfRule>
    <cfRule type="cellIs" dxfId="6385" priority="7074" stopIfTrue="1" operator="equal">
      <formula>"Convicted"</formula>
    </cfRule>
    <cfRule type="cellIs" dxfId="6384" priority="7075" stopIfTrue="1" operator="equal">
      <formula>"C Remand"</formula>
    </cfRule>
    <cfRule type="cellIs" priority="7076" stopIfTrue="1" operator="equal">
      <formula>"E Kids"</formula>
    </cfRule>
    <cfRule type="cellIs" dxfId="6383" priority="7077" stopIfTrue="1" operator="equal">
      <formula>"Kids"</formula>
    </cfRule>
    <cfRule type="cellIs" dxfId="6382" priority="7078" stopIfTrue="1" operator="equal">
      <formula>"Convicted"</formula>
    </cfRule>
    <cfRule type="cellIs" dxfId="6381" priority="7079" stopIfTrue="1" operator="equal">
      <formula>"Protection"</formula>
    </cfRule>
    <cfRule type="cellIs" dxfId="6380" priority="7080" stopIfTrue="1" operator="equal">
      <formula>"A / B &amp; D Remand"</formula>
    </cfRule>
    <cfRule type="cellIs" dxfId="6379" priority="7081" stopIfTrue="1" operator="equal">
      <formula>"C Remand "</formula>
    </cfRule>
  </conditionalFormatting>
  <conditionalFormatting sqref="I103:J103">
    <cfRule type="cellIs" dxfId="6378" priority="22193" stopIfTrue="1" operator="equal">
      <formula>"Convicted"</formula>
    </cfRule>
    <cfRule type="cellIs" dxfId="6377" priority="22195" stopIfTrue="1" operator="equal">
      <formula>"Protection"</formula>
    </cfRule>
    <cfRule type="cellIs" dxfId="6376" priority="22196" stopIfTrue="1" operator="equal">
      <formula>"A / B &amp; D Remand"</formula>
    </cfRule>
    <cfRule type="cellIs" dxfId="6375" priority="22197" stopIfTrue="1" operator="equal">
      <formula>"C Remand "</formula>
    </cfRule>
    <cfRule type="cellIs" dxfId="6374" priority="22198" stopIfTrue="1" operator="equal">
      <formula>"Convicted"</formula>
    </cfRule>
    <cfRule type="cellIs" dxfId="6373" priority="22199" stopIfTrue="1" operator="equal">
      <formula>"A / B &amp; D Remand"</formula>
    </cfRule>
    <cfRule type="cellIs" dxfId="6372" priority="22200" stopIfTrue="1" operator="equal">
      <formula>"Protection"</formula>
    </cfRule>
    <cfRule type="cellIs" dxfId="6371" priority="22202" stopIfTrue="1" operator="equal">
      <formula>"C Remand"</formula>
    </cfRule>
  </conditionalFormatting>
  <conditionalFormatting sqref="I103:J104">
    <cfRule type="cellIs" dxfId="6370" priority="22185" stopIfTrue="1" operator="equal">
      <formula>"Kids"</formula>
    </cfRule>
    <cfRule type="cellIs" dxfId="6369" priority="22201" stopIfTrue="1" operator="equal">
      <formula>"Convicted"</formula>
    </cfRule>
  </conditionalFormatting>
  <conditionalFormatting sqref="I104:J104">
    <cfRule type="cellIs" dxfId="6368" priority="22203" stopIfTrue="1" operator="equal">
      <formula>"Protection"</formula>
    </cfRule>
    <cfRule type="cellIs" dxfId="6367" priority="22204" stopIfTrue="1" operator="equal">
      <formula>"A / B &amp; D Remand"</formula>
    </cfRule>
    <cfRule type="cellIs" dxfId="6366" priority="22205" stopIfTrue="1" operator="equal">
      <formula>"C Remand "</formula>
    </cfRule>
    <cfRule type="cellIs" dxfId="6365" priority="22206" stopIfTrue="1" operator="equal">
      <formula>"Convicted"</formula>
    </cfRule>
    <cfRule type="cellIs" dxfId="6364" priority="22207" stopIfTrue="1" operator="equal">
      <formula>"A / B &amp; D Remand"</formula>
    </cfRule>
    <cfRule type="cellIs" dxfId="6363" priority="22208" stopIfTrue="1" operator="equal">
      <formula>"Protection"</formula>
    </cfRule>
    <cfRule type="cellIs" dxfId="6362" priority="22209" stopIfTrue="1" operator="equal">
      <formula>"Convicted"</formula>
    </cfRule>
    <cfRule type="cellIs" dxfId="6361" priority="22210" stopIfTrue="1" operator="equal">
      <formula>"C Remand"</formula>
    </cfRule>
  </conditionalFormatting>
  <conditionalFormatting sqref="I105:J105">
    <cfRule type="cellIs" dxfId="6360" priority="6490" stopIfTrue="1" operator="equal">
      <formula>"D"</formula>
    </cfRule>
    <cfRule type="cellIs" dxfId="6359" priority="6491" stopIfTrue="1" operator="equal">
      <formula>"E/DSL/LH"</formula>
    </cfRule>
    <cfRule type="cellIs" priority="6492" stopIfTrue="1" operator="equal">
      <formula>"E Kids"</formula>
    </cfRule>
    <cfRule type="cellIs" dxfId="6358" priority="6493" stopIfTrue="1" operator="equal">
      <formula>"KIDS"</formula>
    </cfRule>
    <cfRule type="cellIs" dxfId="6357" priority="6494" stopIfTrue="1" operator="equal">
      <formula>"C"</formula>
    </cfRule>
    <cfRule type="cellIs" dxfId="6356" priority="6495" stopIfTrue="1" operator="equal">
      <formula>"B"</formula>
    </cfRule>
    <cfRule type="cellIs" dxfId="6355" priority="6496" stopIfTrue="1" operator="equal">
      <formula>"A"</formula>
    </cfRule>
  </conditionalFormatting>
  <conditionalFormatting sqref="I109:J109">
    <cfRule type="cellIs" priority="6518" stopIfTrue="1" operator="equal">
      <formula>"E Kids"</formula>
    </cfRule>
    <cfRule type="cellIs" dxfId="6354" priority="6519" stopIfTrue="1" operator="equal">
      <formula>"Kids"</formula>
    </cfRule>
    <cfRule type="cellIs" dxfId="6353" priority="6520" stopIfTrue="1" operator="equal">
      <formula>"Convicted"</formula>
    </cfRule>
    <cfRule type="cellIs" dxfId="6352" priority="6521" stopIfTrue="1" operator="equal">
      <formula>"Protection"</formula>
    </cfRule>
    <cfRule type="cellIs" dxfId="6351" priority="6522" stopIfTrue="1" operator="equal">
      <formula>"A / B &amp; D Remand"</formula>
    </cfRule>
    <cfRule type="cellIs" dxfId="6350" priority="6523" stopIfTrue="1" operator="equal">
      <formula>"C Remand "</formula>
    </cfRule>
  </conditionalFormatting>
  <conditionalFormatting sqref="I110:J113 I120:J122 I127:J129 I115:J115">
    <cfRule type="cellIs" dxfId="6349" priority="6833" stopIfTrue="1" operator="equal">
      <formula>"Protection"</formula>
    </cfRule>
    <cfRule type="cellIs" dxfId="6348" priority="6834" stopIfTrue="1" operator="equal">
      <formula>"Convicted"</formula>
    </cfRule>
    <cfRule type="cellIs" dxfId="6347" priority="6835" stopIfTrue="1" operator="equal">
      <formula>"C Remand"</formula>
    </cfRule>
    <cfRule type="cellIs" priority="6836" stopIfTrue="1" operator="equal">
      <formula>"E Kids"</formula>
    </cfRule>
    <cfRule type="cellIs" dxfId="6346" priority="6837" stopIfTrue="1" operator="equal">
      <formula>"Kids"</formula>
    </cfRule>
    <cfRule type="cellIs" dxfId="6345" priority="6838" stopIfTrue="1" operator="equal">
      <formula>"Convicted"</formula>
    </cfRule>
    <cfRule type="cellIs" dxfId="6344" priority="6840" stopIfTrue="1" operator="equal">
      <formula>"A / B &amp; D Remand"</formula>
    </cfRule>
    <cfRule type="cellIs" dxfId="6343" priority="6841" stopIfTrue="1" operator="equal">
      <formula>"C Remand "</formula>
    </cfRule>
  </conditionalFormatting>
  <conditionalFormatting sqref="I110:J113 I120:J122 I127:J129 I115:J116">
    <cfRule type="cellIs" dxfId="6342" priority="6839" stopIfTrue="1" operator="equal">
      <formula>"Protection"</formula>
    </cfRule>
  </conditionalFormatting>
  <conditionalFormatting sqref="I110:J113 M117:M119 M124:M125 I115:J118 I120:J129">
    <cfRule type="cellIs" dxfId="6341" priority="6832" stopIfTrue="1" operator="equal">
      <formula>"A / B &amp; D Remand"</formula>
    </cfRule>
  </conditionalFormatting>
  <conditionalFormatting sqref="I113:J113">
    <cfRule type="cellIs" dxfId="6340" priority="6426" stopIfTrue="1" operator="equal">
      <formula>"D"</formula>
    </cfRule>
    <cfRule type="cellIs" dxfId="6339" priority="6427" stopIfTrue="1" operator="equal">
      <formula>"E/DSL/LH"</formula>
    </cfRule>
    <cfRule type="cellIs" priority="6428" stopIfTrue="1" operator="equal">
      <formula>"E Kids"</formula>
    </cfRule>
    <cfRule type="cellIs" dxfId="6338" priority="6429" stopIfTrue="1" operator="equal">
      <formula>"KIDS"</formula>
    </cfRule>
    <cfRule type="cellIs" dxfId="6337" priority="6430" stopIfTrue="1" operator="equal">
      <formula>"C"</formula>
    </cfRule>
    <cfRule type="cellIs" dxfId="6336" priority="6431" stopIfTrue="1" operator="equal">
      <formula>"B"</formula>
    </cfRule>
    <cfRule type="cellIs" dxfId="6335" priority="6432" stopIfTrue="1" operator="equal">
      <formula>"A"</formula>
    </cfRule>
  </conditionalFormatting>
  <conditionalFormatting sqref="I114:J114">
    <cfRule type="cellIs" dxfId="6334" priority="6616" stopIfTrue="1" operator="equal">
      <formula>"A / B &amp; D Remand"</formula>
    </cfRule>
    <cfRule type="cellIs" dxfId="6333" priority="6617" stopIfTrue="1" operator="equal">
      <formula>"Protection"</formula>
    </cfRule>
    <cfRule type="cellIs" dxfId="6332" priority="6618" stopIfTrue="1" operator="equal">
      <formula>"Convicted"</formula>
    </cfRule>
    <cfRule type="cellIs" dxfId="6331" priority="6619" stopIfTrue="1" operator="equal">
      <formula>"C Remand"</formula>
    </cfRule>
    <cfRule type="cellIs" priority="6620" stopIfTrue="1" operator="equal">
      <formula>"E Kids"</formula>
    </cfRule>
    <cfRule type="cellIs" dxfId="6330" priority="6621" stopIfTrue="1" operator="equal">
      <formula>"Kids"</formula>
    </cfRule>
    <cfRule type="cellIs" dxfId="6329" priority="6622" stopIfTrue="1" operator="equal">
      <formula>"Convicted"</formula>
    </cfRule>
    <cfRule type="cellIs" dxfId="6328" priority="6623" stopIfTrue="1" operator="equal">
      <formula>"Protection"</formula>
    </cfRule>
    <cfRule type="cellIs" dxfId="6327" priority="6624" stopIfTrue="1" operator="equal">
      <formula>"A / B &amp; D Remand"</formula>
    </cfRule>
    <cfRule type="cellIs" dxfId="6326" priority="6625" stopIfTrue="1" operator="equal">
      <formula>"C Remand "</formula>
    </cfRule>
  </conditionalFormatting>
  <conditionalFormatting sqref="I115:J115">
    <cfRule type="cellIs" dxfId="6325" priority="6412" stopIfTrue="1" operator="equal">
      <formula>"D"</formula>
    </cfRule>
    <cfRule type="cellIs" dxfId="6324" priority="6413" stopIfTrue="1" operator="equal">
      <formula>"E/DSL/LH"</formula>
    </cfRule>
    <cfRule type="cellIs" priority="6414" stopIfTrue="1" operator="equal">
      <formula>"E Kids"</formula>
    </cfRule>
    <cfRule type="cellIs" dxfId="6323" priority="6415" stopIfTrue="1" operator="equal">
      <formula>"KIDS"</formula>
    </cfRule>
    <cfRule type="cellIs" dxfId="6322" priority="6416" stopIfTrue="1" operator="equal">
      <formula>"C"</formula>
    </cfRule>
    <cfRule type="cellIs" dxfId="6321" priority="6417" stopIfTrue="1" operator="equal">
      <formula>"B"</formula>
    </cfRule>
    <cfRule type="cellIs" dxfId="6320" priority="6418" stopIfTrue="1" operator="equal">
      <formula>"A"</formula>
    </cfRule>
  </conditionalFormatting>
  <conditionalFormatting sqref="I116:J116">
    <cfRule type="cellIs" dxfId="6319" priority="6842" stopIfTrue="1" operator="equal">
      <formula>"Convicted"</formula>
    </cfRule>
    <cfRule type="cellIs" dxfId="6318" priority="6843" stopIfTrue="1" operator="equal">
      <formula>"C Remand"</formula>
    </cfRule>
    <cfRule type="cellIs" priority="6844" stopIfTrue="1" operator="equal">
      <formula>"E Kids"</formula>
    </cfRule>
    <cfRule type="cellIs" dxfId="6317" priority="6845" stopIfTrue="1" operator="equal">
      <formula>"Kids"</formula>
    </cfRule>
    <cfRule type="cellIs" dxfId="6316" priority="6846" stopIfTrue="1" operator="equal">
      <formula>"Convicted"</formula>
    </cfRule>
    <cfRule type="cellIs" dxfId="6315" priority="6848" stopIfTrue="1" operator="equal">
      <formula>"A / B &amp; D Remand"</formula>
    </cfRule>
    <cfRule type="cellIs" dxfId="6314" priority="6849" stopIfTrue="1" operator="equal">
      <formula>"C Remand "</formula>
    </cfRule>
  </conditionalFormatting>
  <conditionalFormatting sqref="I116:J117 I124:J124">
    <cfRule type="cellIs" dxfId="6313" priority="6847" stopIfTrue="1" operator="equal">
      <formula>"Protection"</formula>
    </cfRule>
  </conditionalFormatting>
  <conditionalFormatting sqref="I117:J117 I124:J124">
    <cfRule type="cellIs" dxfId="6312" priority="6850" stopIfTrue="1" operator="equal">
      <formula>"Convicted"</formula>
    </cfRule>
    <cfRule type="cellIs" dxfId="6311" priority="6851" stopIfTrue="1" operator="equal">
      <formula>"C Remand"</formula>
    </cfRule>
    <cfRule type="cellIs" priority="6852" stopIfTrue="1" operator="equal">
      <formula>"E Kids"</formula>
    </cfRule>
    <cfRule type="cellIs" dxfId="6310" priority="6853" stopIfTrue="1" operator="equal">
      <formula>"Kids"</formula>
    </cfRule>
    <cfRule type="cellIs" dxfId="6309" priority="6854" stopIfTrue="1" operator="equal">
      <formula>"Convicted"</formula>
    </cfRule>
    <cfRule type="cellIs" dxfId="6308" priority="6856" stopIfTrue="1" operator="equal">
      <formula>"A / B &amp; D Remand"</formula>
    </cfRule>
    <cfRule type="cellIs" dxfId="6307" priority="6857" stopIfTrue="1" operator="equal">
      <formula>"C Remand "</formula>
    </cfRule>
  </conditionalFormatting>
  <conditionalFormatting sqref="I117:J118 I124:J125">
    <cfRule type="cellIs" dxfId="6306" priority="6855" stopIfTrue="1" operator="equal">
      <formula>"Protection"</formula>
    </cfRule>
  </conditionalFormatting>
  <conditionalFormatting sqref="I118:J118 I125:J125">
    <cfRule type="cellIs" dxfId="6305" priority="6858" stopIfTrue="1" operator="equal">
      <formula>"Convicted"</formula>
    </cfRule>
    <cfRule type="cellIs" dxfId="6304" priority="6859" stopIfTrue="1" operator="equal">
      <formula>"C Remand"</formula>
    </cfRule>
    <cfRule type="cellIs" priority="6860" stopIfTrue="1" operator="equal">
      <formula>"E Kids"</formula>
    </cfRule>
    <cfRule type="cellIs" dxfId="6303" priority="6861" stopIfTrue="1" operator="equal">
      <formula>"Kids"</formula>
    </cfRule>
    <cfRule type="cellIs" dxfId="6302" priority="6862" stopIfTrue="1" operator="equal">
      <formula>"Convicted"</formula>
    </cfRule>
    <cfRule type="cellIs" dxfId="6301" priority="6864" stopIfTrue="1" operator="equal">
      <formula>"A / B &amp; D Remand"</formula>
    </cfRule>
    <cfRule type="cellIs" dxfId="6300" priority="6865" stopIfTrue="1" operator="equal">
      <formula>"C Remand "</formula>
    </cfRule>
  </conditionalFormatting>
  <conditionalFormatting sqref="I118:J118 I125:J126">
    <cfRule type="cellIs" dxfId="6299" priority="6863" stopIfTrue="1" operator="equal">
      <formula>"Protection"</formula>
    </cfRule>
  </conditionalFormatting>
  <conditionalFormatting sqref="I119:J119">
    <cfRule type="cellIs" dxfId="6298" priority="6576" stopIfTrue="1" operator="equal">
      <formula>"A / B &amp; D Remand"</formula>
    </cfRule>
    <cfRule type="cellIs" dxfId="6297" priority="6577" stopIfTrue="1" operator="equal">
      <formula>"Protection"</formula>
    </cfRule>
    <cfRule type="cellIs" dxfId="6296" priority="6578" stopIfTrue="1" operator="equal">
      <formula>"Convicted"</formula>
    </cfRule>
    <cfRule type="cellIs" dxfId="6295" priority="6579" stopIfTrue="1" operator="equal">
      <formula>"C Remand"</formula>
    </cfRule>
    <cfRule type="cellIs" priority="6580" stopIfTrue="1" operator="equal">
      <formula>"E Kids"</formula>
    </cfRule>
    <cfRule type="cellIs" dxfId="6294" priority="6581" stopIfTrue="1" operator="equal">
      <formula>"Kids"</formula>
    </cfRule>
    <cfRule type="cellIs" dxfId="6293" priority="6582" stopIfTrue="1" operator="equal">
      <formula>"Convicted"</formula>
    </cfRule>
    <cfRule type="cellIs" dxfId="6292" priority="6583" stopIfTrue="1" operator="equal">
      <formula>"Protection"</formula>
    </cfRule>
    <cfRule type="cellIs" dxfId="6291" priority="6584" stopIfTrue="1" operator="equal">
      <formula>"A / B &amp; D Remand"</formula>
    </cfRule>
    <cfRule type="cellIs" dxfId="6290" priority="6585" stopIfTrue="1" operator="equal">
      <formula>"C Remand "</formula>
    </cfRule>
  </conditionalFormatting>
  <conditionalFormatting sqref="I123:J123 I126:J126">
    <cfRule type="cellIs" dxfId="6289" priority="6871" stopIfTrue="1" operator="equal">
      <formula>"Protection"</formula>
    </cfRule>
  </conditionalFormatting>
  <conditionalFormatting sqref="I123:J123">
    <cfRule type="cellIs" dxfId="6288" priority="6874" stopIfTrue="1" operator="equal">
      <formula>"Convicted"</formula>
    </cfRule>
    <cfRule type="cellIs" dxfId="6287" priority="6875" stopIfTrue="1" operator="equal">
      <formula>"C Remand"</formula>
    </cfRule>
    <cfRule type="cellIs" dxfId="6286" priority="6877" stopIfTrue="1" operator="equal">
      <formula>"Convicted"</formula>
    </cfRule>
    <cfRule type="cellIs" dxfId="6285" priority="6878" stopIfTrue="1" operator="equal">
      <formula>"A / B &amp; D Remand"</formula>
    </cfRule>
    <cfRule type="cellIs" dxfId="6284" priority="6879" stopIfTrue="1" operator="equal">
      <formula>"Protection"</formula>
    </cfRule>
    <cfRule type="cellIs" dxfId="6283" priority="6880" stopIfTrue="1" operator="equal">
      <formula>"Convicted"</formula>
    </cfRule>
    <cfRule type="cellIs" dxfId="6282" priority="6881" stopIfTrue="1" operator="equal">
      <formula>"C Remand"</formula>
    </cfRule>
    <cfRule type="cellIs" priority="6882" stopIfTrue="1" operator="equal">
      <formula>"E Kids"</formula>
    </cfRule>
    <cfRule type="cellIs" dxfId="6281" priority="6883" stopIfTrue="1" operator="equal">
      <formula>"Kids"</formula>
    </cfRule>
    <cfRule type="cellIs" dxfId="6280" priority="6884" stopIfTrue="1" operator="equal">
      <formula>"Convicted"</formula>
    </cfRule>
    <cfRule type="cellIs" dxfId="6279" priority="6885" stopIfTrue="1" operator="equal">
      <formula>"Protection"</formula>
    </cfRule>
    <cfRule type="cellIs" dxfId="6278" priority="6887" stopIfTrue="1" operator="equal">
      <formula>"C Remand "</formula>
    </cfRule>
  </conditionalFormatting>
  <conditionalFormatting sqref="I126:J126">
    <cfRule type="cellIs" dxfId="6277" priority="6866" stopIfTrue="1" operator="equal">
      <formula>"Convicted"</formula>
    </cfRule>
    <cfRule type="cellIs" dxfId="6276" priority="6867" stopIfTrue="1" operator="equal">
      <formula>"C Remand"</formula>
    </cfRule>
    <cfRule type="cellIs" priority="6868" stopIfTrue="1" operator="equal">
      <formula>"E Kids"</formula>
    </cfRule>
    <cfRule type="cellIs" dxfId="6275" priority="6869" stopIfTrue="1" operator="equal">
      <formula>"Kids"</formula>
    </cfRule>
    <cfRule type="cellIs" dxfId="6274" priority="6870" stopIfTrue="1" operator="equal">
      <formula>"Convicted"</formula>
    </cfRule>
    <cfRule type="cellIs" dxfId="6273" priority="6872" stopIfTrue="1" operator="equal">
      <formula>"A / B &amp; D Remand"</formula>
    </cfRule>
    <cfRule type="cellIs" dxfId="6272" priority="6873" stopIfTrue="1" operator="equal">
      <formula>"C Remand "</formula>
    </cfRule>
  </conditionalFormatting>
  <conditionalFormatting sqref="I130:J130">
    <cfRule type="cellIs" dxfId="6271" priority="6546" stopIfTrue="1" operator="equal">
      <formula>"A / B &amp; D Remand"</formula>
    </cfRule>
    <cfRule type="cellIs" dxfId="6270" priority="6547" stopIfTrue="1" operator="equal">
      <formula>"Protection"</formula>
    </cfRule>
    <cfRule type="cellIs" dxfId="6269" priority="6548" stopIfTrue="1" operator="equal">
      <formula>"Convicted"</formula>
    </cfRule>
    <cfRule type="cellIs" dxfId="6268" priority="6549" stopIfTrue="1" operator="equal">
      <formula>"C Remand"</formula>
    </cfRule>
    <cfRule type="cellIs" priority="6550" stopIfTrue="1" operator="equal">
      <formula>"E Kids"</formula>
    </cfRule>
    <cfRule type="cellIs" dxfId="6267" priority="6551" stopIfTrue="1" operator="equal">
      <formula>"Kids"</formula>
    </cfRule>
    <cfRule type="cellIs" dxfId="6266" priority="6552" stopIfTrue="1" operator="equal">
      <formula>"Convicted"</formula>
    </cfRule>
    <cfRule type="cellIs" dxfId="6265" priority="6553" stopIfTrue="1" operator="equal">
      <formula>"Protection"</formula>
    </cfRule>
    <cfRule type="cellIs" dxfId="6264" priority="6554" stopIfTrue="1" operator="equal">
      <formula>"A / B &amp; D Remand"</formula>
    </cfRule>
    <cfRule type="cellIs" dxfId="6263" priority="6555" stopIfTrue="1" operator="equal">
      <formula>"C Remand "</formula>
    </cfRule>
  </conditionalFormatting>
  <conditionalFormatting sqref="I131:J131 D132:F132 H132">
    <cfRule type="cellIs" dxfId="6262" priority="22837" stopIfTrue="1" operator="equal">
      <formula>"Convicted"</formula>
    </cfRule>
  </conditionalFormatting>
  <conditionalFormatting sqref="I131:J131">
    <cfRule type="cellIs" dxfId="6261" priority="22854" stopIfTrue="1" operator="equal">
      <formula>"Convicted"</formula>
    </cfRule>
    <cfRule type="cellIs" dxfId="6260" priority="22855" stopIfTrue="1" operator="equal">
      <formula>"A / B &amp; D Remand"</formula>
    </cfRule>
    <cfRule type="cellIs" dxfId="6259" priority="22856" stopIfTrue="1" operator="equal">
      <formula>"Protection"</formula>
    </cfRule>
    <cfRule type="cellIs" dxfId="6258" priority="22858" stopIfTrue="1" operator="equal">
      <formula>"C Remand"</formula>
    </cfRule>
  </conditionalFormatting>
  <conditionalFormatting sqref="I131:J132">
    <cfRule type="cellIs" dxfId="6257" priority="22857" stopIfTrue="1" operator="equal">
      <formula>"Convicted"</formula>
    </cfRule>
  </conditionalFormatting>
  <conditionalFormatting sqref="I132:J132">
    <cfRule type="cellIs" dxfId="6256" priority="22841" stopIfTrue="1" operator="equal">
      <formula>"Kids"</formula>
    </cfRule>
    <cfRule type="cellIs" dxfId="6255" priority="22859" stopIfTrue="1" operator="equal">
      <formula>"Protection"</formula>
    </cfRule>
    <cfRule type="cellIs" dxfId="6254" priority="22860" stopIfTrue="1" operator="equal">
      <formula>"A / B &amp; D Remand"</formula>
    </cfRule>
    <cfRule type="cellIs" dxfId="6253" priority="22861" stopIfTrue="1" operator="equal">
      <formula>"C Remand "</formula>
    </cfRule>
    <cfRule type="cellIs" dxfId="6252" priority="22862" stopIfTrue="1" operator="equal">
      <formula>"Convicted"</formula>
    </cfRule>
    <cfRule type="cellIs" dxfId="6251" priority="22863" stopIfTrue="1" operator="equal">
      <formula>"A / B &amp; D Remand"</formula>
    </cfRule>
    <cfRule type="cellIs" dxfId="6250" priority="22864" stopIfTrue="1" operator="equal">
      <formula>"Protection"</formula>
    </cfRule>
    <cfRule type="cellIs" dxfId="6249" priority="22865" stopIfTrue="1" operator="equal">
      <formula>"Convicted"</formula>
    </cfRule>
    <cfRule type="cellIs" dxfId="6248" priority="22866" stopIfTrue="1" operator="equal">
      <formula>"C Remand"</formula>
    </cfRule>
  </conditionalFormatting>
  <conditionalFormatting sqref="I133:J133">
    <cfRule type="cellIs" dxfId="6247" priority="5964" stopIfTrue="1" operator="equal">
      <formula>"D"</formula>
    </cfRule>
    <cfRule type="cellIs" dxfId="6246" priority="5965" stopIfTrue="1" operator="equal">
      <formula>"E/DSL/LH"</formula>
    </cfRule>
    <cfRule type="cellIs" priority="5966" stopIfTrue="1" operator="equal">
      <formula>"E Kids"</formula>
    </cfRule>
    <cfRule type="cellIs" dxfId="6245" priority="5967" stopIfTrue="1" operator="equal">
      <formula>"KIDS"</formula>
    </cfRule>
    <cfRule type="cellIs" dxfId="6244" priority="5968" stopIfTrue="1" operator="equal">
      <formula>"C"</formula>
    </cfRule>
    <cfRule type="cellIs" dxfId="6243" priority="5969" stopIfTrue="1" operator="equal">
      <formula>"B"</formula>
    </cfRule>
    <cfRule type="cellIs" dxfId="6242" priority="5970" stopIfTrue="1" operator="equal">
      <formula>"A"</formula>
    </cfRule>
  </conditionalFormatting>
  <conditionalFormatting sqref="I137:J137">
    <cfRule type="cellIs" priority="5992" stopIfTrue="1" operator="equal">
      <formula>"E Kids"</formula>
    </cfRule>
    <cfRule type="cellIs" dxfId="6241" priority="5993" stopIfTrue="1" operator="equal">
      <formula>"Kids"</formula>
    </cfRule>
    <cfRule type="cellIs" dxfId="6240" priority="5994" stopIfTrue="1" operator="equal">
      <formula>"Convicted"</formula>
    </cfRule>
    <cfRule type="cellIs" dxfId="6239" priority="5995" stopIfTrue="1" operator="equal">
      <formula>"Protection"</formula>
    </cfRule>
    <cfRule type="cellIs" dxfId="6238" priority="5996" stopIfTrue="1" operator="equal">
      <formula>"A / B &amp; D Remand"</formula>
    </cfRule>
    <cfRule type="cellIs" dxfId="6237" priority="5997" stopIfTrue="1" operator="equal">
      <formula>"C Remand "</formula>
    </cfRule>
  </conditionalFormatting>
  <conditionalFormatting sqref="I138:J141 I148:J150 I155:J157 I143:J143">
    <cfRule type="cellIs" dxfId="6236" priority="6307" stopIfTrue="1" operator="equal">
      <formula>"Protection"</formula>
    </cfRule>
    <cfRule type="cellIs" dxfId="6235" priority="6308" stopIfTrue="1" operator="equal">
      <formula>"Convicted"</formula>
    </cfRule>
    <cfRule type="cellIs" dxfId="6234" priority="6309" stopIfTrue="1" operator="equal">
      <formula>"C Remand"</formula>
    </cfRule>
    <cfRule type="cellIs" priority="6310" stopIfTrue="1" operator="equal">
      <formula>"E Kids"</formula>
    </cfRule>
    <cfRule type="cellIs" dxfId="6233" priority="6311" stopIfTrue="1" operator="equal">
      <formula>"Kids"</formula>
    </cfRule>
    <cfRule type="cellIs" dxfId="6232" priority="6312" stopIfTrue="1" operator="equal">
      <formula>"Convicted"</formula>
    </cfRule>
    <cfRule type="cellIs" dxfId="6231" priority="6314" stopIfTrue="1" operator="equal">
      <formula>"A / B &amp; D Remand"</formula>
    </cfRule>
    <cfRule type="cellIs" dxfId="6230" priority="6315" stopIfTrue="1" operator="equal">
      <formula>"C Remand "</formula>
    </cfRule>
  </conditionalFormatting>
  <conditionalFormatting sqref="I138:J141 I148:J150 I155:J157 I143:J144">
    <cfRule type="cellIs" dxfId="6229" priority="6313" stopIfTrue="1" operator="equal">
      <formula>"Protection"</formula>
    </cfRule>
  </conditionalFormatting>
  <conditionalFormatting sqref="I138:J141 M145:M147 M152:M153 I143:J146 I148:J157">
    <cfRule type="cellIs" dxfId="6228" priority="6306" stopIfTrue="1" operator="equal">
      <formula>"A / B &amp; D Remand"</formula>
    </cfRule>
  </conditionalFormatting>
  <conditionalFormatting sqref="I141:J141">
    <cfRule type="cellIs" dxfId="6227" priority="5900" stopIfTrue="1" operator="equal">
      <formula>"D"</formula>
    </cfRule>
    <cfRule type="cellIs" dxfId="6226" priority="5901" stopIfTrue="1" operator="equal">
      <formula>"E/DSL/LH"</formula>
    </cfRule>
    <cfRule type="cellIs" priority="5902" stopIfTrue="1" operator="equal">
      <formula>"E Kids"</formula>
    </cfRule>
    <cfRule type="cellIs" dxfId="6225" priority="5903" stopIfTrue="1" operator="equal">
      <formula>"KIDS"</formula>
    </cfRule>
    <cfRule type="cellIs" dxfId="6224" priority="5904" stopIfTrue="1" operator="equal">
      <formula>"C"</formula>
    </cfRule>
    <cfRule type="cellIs" dxfId="6223" priority="5905" stopIfTrue="1" operator="equal">
      <formula>"B"</formula>
    </cfRule>
    <cfRule type="cellIs" dxfId="6222" priority="5906" stopIfTrue="1" operator="equal">
      <formula>"A"</formula>
    </cfRule>
  </conditionalFormatting>
  <conditionalFormatting sqref="I142:J142">
    <cfRule type="cellIs" dxfId="6221" priority="6090" stopIfTrue="1" operator="equal">
      <formula>"A / B &amp; D Remand"</formula>
    </cfRule>
    <cfRule type="cellIs" dxfId="6220" priority="6091" stopIfTrue="1" operator="equal">
      <formula>"Protection"</formula>
    </cfRule>
    <cfRule type="cellIs" dxfId="6219" priority="6092" stopIfTrue="1" operator="equal">
      <formula>"Convicted"</formula>
    </cfRule>
    <cfRule type="cellIs" dxfId="6218" priority="6093" stopIfTrue="1" operator="equal">
      <formula>"C Remand"</formula>
    </cfRule>
    <cfRule type="cellIs" priority="6094" stopIfTrue="1" operator="equal">
      <formula>"E Kids"</formula>
    </cfRule>
    <cfRule type="cellIs" dxfId="6217" priority="6095" stopIfTrue="1" operator="equal">
      <formula>"Kids"</formula>
    </cfRule>
    <cfRule type="cellIs" dxfId="6216" priority="6096" stopIfTrue="1" operator="equal">
      <formula>"Convicted"</formula>
    </cfRule>
    <cfRule type="cellIs" dxfId="6215" priority="6097" stopIfTrue="1" operator="equal">
      <formula>"Protection"</formula>
    </cfRule>
    <cfRule type="cellIs" dxfId="6214" priority="6098" stopIfTrue="1" operator="equal">
      <formula>"A / B &amp; D Remand"</formula>
    </cfRule>
    <cfRule type="cellIs" dxfId="6213" priority="6099" stopIfTrue="1" operator="equal">
      <formula>"C Remand "</formula>
    </cfRule>
  </conditionalFormatting>
  <conditionalFormatting sqref="I143:J143">
    <cfRule type="cellIs" dxfId="6212" priority="5886" stopIfTrue="1" operator="equal">
      <formula>"D"</formula>
    </cfRule>
    <cfRule type="cellIs" dxfId="6211" priority="5887" stopIfTrue="1" operator="equal">
      <formula>"E/DSL/LH"</formula>
    </cfRule>
    <cfRule type="cellIs" priority="5888" stopIfTrue="1" operator="equal">
      <formula>"E Kids"</formula>
    </cfRule>
    <cfRule type="cellIs" dxfId="6210" priority="5889" stopIfTrue="1" operator="equal">
      <formula>"KIDS"</formula>
    </cfRule>
    <cfRule type="cellIs" dxfId="6209" priority="5890" stopIfTrue="1" operator="equal">
      <formula>"C"</formula>
    </cfRule>
    <cfRule type="cellIs" dxfId="6208" priority="5891" stopIfTrue="1" operator="equal">
      <formula>"B"</formula>
    </cfRule>
    <cfRule type="cellIs" dxfId="6207" priority="5892" stopIfTrue="1" operator="equal">
      <formula>"A"</formula>
    </cfRule>
  </conditionalFormatting>
  <conditionalFormatting sqref="I144:J144">
    <cfRule type="cellIs" dxfId="6206" priority="6316" stopIfTrue="1" operator="equal">
      <formula>"Convicted"</formula>
    </cfRule>
    <cfRule type="cellIs" dxfId="6205" priority="6317" stopIfTrue="1" operator="equal">
      <formula>"C Remand"</formula>
    </cfRule>
    <cfRule type="cellIs" priority="6318" stopIfTrue="1" operator="equal">
      <formula>"E Kids"</formula>
    </cfRule>
    <cfRule type="cellIs" dxfId="6204" priority="6319" stopIfTrue="1" operator="equal">
      <formula>"Kids"</formula>
    </cfRule>
    <cfRule type="cellIs" dxfId="6203" priority="6320" stopIfTrue="1" operator="equal">
      <formula>"Convicted"</formula>
    </cfRule>
    <cfRule type="cellIs" dxfId="6202" priority="6322" stopIfTrue="1" operator="equal">
      <formula>"A / B &amp; D Remand"</formula>
    </cfRule>
    <cfRule type="cellIs" dxfId="6201" priority="6323" stopIfTrue="1" operator="equal">
      <formula>"C Remand "</formula>
    </cfRule>
  </conditionalFormatting>
  <conditionalFormatting sqref="I144:J145 I152:J152">
    <cfRule type="cellIs" dxfId="6200" priority="6321" stopIfTrue="1" operator="equal">
      <formula>"Protection"</formula>
    </cfRule>
  </conditionalFormatting>
  <conditionalFormatting sqref="I145:J145 I152:J152">
    <cfRule type="cellIs" dxfId="6199" priority="6324" stopIfTrue="1" operator="equal">
      <formula>"Convicted"</formula>
    </cfRule>
    <cfRule type="cellIs" dxfId="6198" priority="6325" stopIfTrue="1" operator="equal">
      <formula>"C Remand"</formula>
    </cfRule>
    <cfRule type="cellIs" priority="6326" stopIfTrue="1" operator="equal">
      <formula>"E Kids"</formula>
    </cfRule>
    <cfRule type="cellIs" dxfId="6197" priority="6327" stopIfTrue="1" operator="equal">
      <formula>"Kids"</formula>
    </cfRule>
    <cfRule type="cellIs" dxfId="6196" priority="6328" stopIfTrue="1" operator="equal">
      <formula>"Convicted"</formula>
    </cfRule>
    <cfRule type="cellIs" dxfId="6195" priority="6330" stopIfTrue="1" operator="equal">
      <formula>"A / B &amp; D Remand"</formula>
    </cfRule>
    <cfRule type="cellIs" dxfId="6194" priority="6331" stopIfTrue="1" operator="equal">
      <formula>"C Remand "</formula>
    </cfRule>
  </conditionalFormatting>
  <conditionalFormatting sqref="I145:J146 I152:J153">
    <cfRule type="cellIs" dxfId="6193" priority="6329" stopIfTrue="1" operator="equal">
      <formula>"Protection"</formula>
    </cfRule>
  </conditionalFormatting>
  <conditionalFormatting sqref="I146:J146 I153:J153">
    <cfRule type="cellIs" dxfId="6192" priority="6332" stopIfTrue="1" operator="equal">
      <formula>"Convicted"</formula>
    </cfRule>
    <cfRule type="cellIs" dxfId="6191" priority="6333" stopIfTrue="1" operator="equal">
      <formula>"C Remand"</formula>
    </cfRule>
    <cfRule type="cellIs" priority="6334" stopIfTrue="1" operator="equal">
      <formula>"E Kids"</formula>
    </cfRule>
    <cfRule type="cellIs" dxfId="6190" priority="6335" stopIfTrue="1" operator="equal">
      <formula>"Kids"</formula>
    </cfRule>
    <cfRule type="cellIs" dxfId="6189" priority="6336" stopIfTrue="1" operator="equal">
      <formula>"Convicted"</formula>
    </cfRule>
    <cfRule type="cellIs" dxfId="6188" priority="6338" stopIfTrue="1" operator="equal">
      <formula>"A / B &amp; D Remand"</formula>
    </cfRule>
    <cfRule type="cellIs" dxfId="6187" priority="6339" stopIfTrue="1" operator="equal">
      <formula>"C Remand "</formula>
    </cfRule>
  </conditionalFormatting>
  <conditionalFormatting sqref="I146:J146 I153:J154">
    <cfRule type="cellIs" dxfId="6186" priority="6337" stopIfTrue="1" operator="equal">
      <formula>"Protection"</formula>
    </cfRule>
  </conditionalFormatting>
  <conditionalFormatting sqref="I147:J147">
    <cfRule type="cellIs" dxfId="6185" priority="6050" stopIfTrue="1" operator="equal">
      <formula>"A / B &amp; D Remand"</formula>
    </cfRule>
    <cfRule type="cellIs" dxfId="6184" priority="6051" stopIfTrue="1" operator="equal">
      <formula>"Protection"</formula>
    </cfRule>
    <cfRule type="cellIs" dxfId="6183" priority="6052" stopIfTrue="1" operator="equal">
      <formula>"Convicted"</formula>
    </cfRule>
    <cfRule type="cellIs" dxfId="6182" priority="6053" stopIfTrue="1" operator="equal">
      <formula>"C Remand"</formula>
    </cfRule>
    <cfRule type="cellIs" priority="6054" stopIfTrue="1" operator="equal">
      <formula>"E Kids"</formula>
    </cfRule>
    <cfRule type="cellIs" dxfId="6181" priority="6055" stopIfTrue="1" operator="equal">
      <formula>"Kids"</formula>
    </cfRule>
    <cfRule type="cellIs" dxfId="6180" priority="6056" stopIfTrue="1" operator="equal">
      <formula>"Convicted"</formula>
    </cfRule>
    <cfRule type="cellIs" dxfId="6179" priority="6057" stopIfTrue="1" operator="equal">
      <formula>"Protection"</formula>
    </cfRule>
    <cfRule type="cellIs" dxfId="6178" priority="6058" stopIfTrue="1" operator="equal">
      <formula>"A / B &amp; D Remand"</formula>
    </cfRule>
    <cfRule type="cellIs" dxfId="6177" priority="6059" stopIfTrue="1" operator="equal">
      <formula>"C Remand "</formula>
    </cfRule>
  </conditionalFormatting>
  <conditionalFormatting sqref="I151:J151 I154:J154">
    <cfRule type="cellIs" dxfId="6176" priority="6345" stopIfTrue="1" operator="equal">
      <formula>"Protection"</formula>
    </cfRule>
  </conditionalFormatting>
  <conditionalFormatting sqref="I151:J151">
    <cfRule type="cellIs" dxfId="6175" priority="6348" stopIfTrue="1" operator="equal">
      <formula>"Convicted"</formula>
    </cfRule>
    <cfRule type="cellIs" dxfId="6174" priority="6349" stopIfTrue="1" operator="equal">
      <formula>"C Remand"</formula>
    </cfRule>
    <cfRule type="cellIs" dxfId="6173" priority="6351" stopIfTrue="1" operator="equal">
      <formula>"Convicted"</formula>
    </cfRule>
    <cfRule type="cellIs" dxfId="6172" priority="6352" stopIfTrue="1" operator="equal">
      <formula>"A / B &amp; D Remand"</formula>
    </cfRule>
    <cfRule type="cellIs" dxfId="6171" priority="6353" stopIfTrue="1" operator="equal">
      <formula>"Protection"</formula>
    </cfRule>
    <cfRule type="cellIs" dxfId="6170" priority="6354" stopIfTrue="1" operator="equal">
      <formula>"Convicted"</formula>
    </cfRule>
    <cfRule type="cellIs" dxfId="6169" priority="6355" stopIfTrue="1" operator="equal">
      <formula>"C Remand"</formula>
    </cfRule>
    <cfRule type="cellIs" priority="6356" stopIfTrue="1" operator="equal">
      <formula>"E Kids"</formula>
    </cfRule>
    <cfRule type="cellIs" dxfId="6168" priority="6357" stopIfTrue="1" operator="equal">
      <formula>"Kids"</formula>
    </cfRule>
    <cfRule type="cellIs" dxfId="6167" priority="6358" stopIfTrue="1" operator="equal">
      <formula>"Convicted"</formula>
    </cfRule>
    <cfRule type="cellIs" dxfId="6166" priority="6359" stopIfTrue="1" operator="equal">
      <formula>"Protection"</formula>
    </cfRule>
    <cfRule type="cellIs" dxfId="6165" priority="6361" stopIfTrue="1" operator="equal">
      <formula>"C Remand "</formula>
    </cfRule>
  </conditionalFormatting>
  <conditionalFormatting sqref="I154:J154">
    <cfRule type="cellIs" dxfId="6164" priority="6340" stopIfTrue="1" operator="equal">
      <formula>"Convicted"</formula>
    </cfRule>
    <cfRule type="cellIs" dxfId="6163" priority="6341" stopIfTrue="1" operator="equal">
      <formula>"C Remand"</formula>
    </cfRule>
    <cfRule type="cellIs" priority="6342" stopIfTrue="1" operator="equal">
      <formula>"E Kids"</formula>
    </cfRule>
    <cfRule type="cellIs" dxfId="6162" priority="6343" stopIfTrue="1" operator="equal">
      <formula>"Kids"</formula>
    </cfRule>
    <cfRule type="cellIs" dxfId="6161" priority="6344" stopIfTrue="1" operator="equal">
      <formula>"Convicted"</formula>
    </cfRule>
    <cfRule type="cellIs" dxfId="6160" priority="6346" stopIfTrue="1" operator="equal">
      <formula>"A / B &amp; D Remand"</formula>
    </cfRule>
    <cfRule type="cellIs" dxfId="6159" priority="6347" stopIfTrue="1" operator="equal">
      <formula>"C Remand "</formula>
    </cfRule>
  </conditionalFormatting>
  <conditionalFormatting sqref="I158:J158">
    <cfRule type="cellIs" dxfId="6158" priority="6020" stopIfTrue="1" operator="equal">
      <formula>"A / B &amp; D Remand"</formula>
    </cfRule>
    <cfRule type="cellIs" dxfId="6157" priority="6021" stopIfTrue="1" operator="equal">
      <formula>"Protection"</formula>
    </cfRule>
    <cfRule type="cellIs" dxfId="6156" priority="6022" stopIfTrue="1" operator="equal">
      <formula>"Convicted"</formula>
    </cfRule>
    <cfRule type="cellIs" dxfId="6155" priority="6023" stopIfTrue="1" operator="equal">
      <formula>"C Remand"</formula>
    </cfRule>
    <cfRule type="cellIs" priority="6024" stopIfTrue="1" operator="equal">
      <formula>"E Kids"</formula>
    </cfRule>
    <cfRule type="cellIs" dxfId="6154" priority="6025" stopIfTrue="1" operator="equal">
      <formula>"Kids"</formula>
    </cfRule>
    <cfRule type="cellIs" dxfId="6153" priority="6026" stopIfTrue="1" operator="equal">
      <formula>"Convicted"</formula>
    </cfRule>
    <cfRule type="cellIs" dxfId="6152" priority="6027" stopIfTrue="1" operator="equal">
      <formula>"Protection"</formula>
    </cfRule>
    <cfRule type="cellIs" dxfId="6151" priority="6028" stopIfTrue="1" operator="equal">
      <formula>"A / B &amp; D Remand"</formula>
    </cfRule>
    <cfRule type="cellIs" dxfId="6150" priority="6029" stopIfTrue="1" operator="equal">
      <formula>"C Remand "</formula>
    </cfRule>
  </conditionalFormatting>
  <conditionalFormatting sqref="I159:J159">
    <cfRule type="cellIs" dxfId="6149" priority="23193" stopIfTrue="1" operator="equal">
      <formula>"Kids"</formula>
    </cfRule>
    <cfRule type="cellIs" dxfId="6148" priority="23194" stopIfTrue="1" operator="equal">
      <formula>"Convicted"</formula>
    </cfRule>
    <cfRule type="cellIs" dxfId="6147" priority="23195" stopIfTrue="1" operator="equal">
      <formula>"Protection"</formula>
    </cfRule>
    <cfRule type="cellIs" dxfId="6146" priority="23196" stopIfTrue="1" operator="equal">
      <formula>"A / B &amp; D Remand"</formula>
    </cfRule>
    <cfRule type="cellIs" dxfId="6145" priority="23197" stopIfTrue="1" operator="equal">
      <formula>"C Remand "</formula>
    </cfRule>
    <cfRule type="cellIs" dxfId="6144" priority="23198" stopIfTrue="1" operator="equal">
      <formula>"Convicted"</formula>
    </cfRule>
    <cfRule type="cellIs" dxfId="6143" priority="23199" stopIfTrue="1" operator="equal">
      <formula>"A / B &amp; D Remand"</formula>
    </cfRule>
    <cfRule type="cellIs" dxfId="6142" priority="23200" stopIfTrue="1" operator="equal">
      <formula>"Protection"</formula>
    </cfRule>
    <cfRule type="cellIs" dxfId="6141" priority="23201" stopIfTrue="1" operator="equal">
      <formula>"Convicted"</formula>
    </cfRule>
    <cfRule type="cellIs" dxfId="6140" priority="23202" stopIfTrue="1" operator="equal">
      <formula>"C Remand"</formula>
    </cfRule>
  </conditionalFormatting>
  <conditionalFormatting sqref="I160:J160">
    <cfRule type="cellIs" dxfId="6139" priority="23203" stopIfTrue="1" operator="equal">
      <formula>"Kids"</formula>
    </cfRule>
    <cfRule type="cellIs" dxfId="6138" priority="23204" stopIfTrue="1" operator="equal">
      <formula>"Convicted"</formula>
    </cfRule>
    <cfRule type="cellIs" dxfId="6137" priority="23205" stopIfTrue="1" operator="equal">
      <formula>"Protection"</formula>
    </cfRule>
    <cfRule type="cellIs" dxfId="6136" priority="23206" stopIfTrue="1" operator="equal">
      <formula>"A / B &amp; D Remand"</formula>
    </cfRule>
    <cfRule type="cellIs" dxfId="6135" priority="23207" stopIfTrue="1" operator="equal">
      <formula>"C Remand "</formula>
    </cfRule>
    <cfRule type="cellIs" dxfId="6134" priority="23208" stopIfTrue="1" operator="equal">
      <formula>"Convicted"</formula>
    </cfRule>
    <cfRule type="cellIs" dxfId="6133" priority="23209" stopIfTrue="1" operator="equal">
      <formula>"A / B &amp; D Remand"</formula>
    </cfRule>
    <cfRule type="cellIs" dxfId="6132" priority="23210" stopIfTrue="1" operator="equal">
      <formula>"Protection"</formula>
    </cfRule>
    <cfRule type="cellIs" dxfId="6131" priority="23211" stopIfTrue="1" operator="equal">
      <formula>"Convicted"</formula>
    </cfRule>
    <cfRule type="cellIs" dxfId="6130" priority="23212" stopIfTrue="1" operator="equal">
      <formula>"C Remand"</formula>
    </cfRule>
  </conditionalFormatting>
  <conditionalFormatting sqref="I161:J161">
    <cfRule type="cellIs" dxfId="6129" priority="5438" stopIfTrue="1" operator="equal">
      <formula>"D"</formula>
    </cfRule>
    <cfRule type="cellIs" dxfId="6128" priority="5439" stopIfTrue="1" operator="equal">
      <formula>"E/DSL/LH"</formula>
    </cfRule>
    <cfRule type="cellIs" priority="5440" stopIfTrue="1" operator="equal">
      <formula>"E Kids"</formula>
    </cfRule>
    <cfRule type="cellIs" dxfId="6127" priority="5441" stopIfTrue="1" operator="equal">
      <formula>"KIDS"</formula>
    </cfRule>
    <cfRule type="cellIs" dxfId="6126" priority="5442" stopIfTrue="1" operator="equal">
      <formula>"C"</formula>
    </cfRule>
    <cfRule type="cellIs" dxfId="6125" priority="5443" stopIfTrue="1" operator="equal">
      <formula>"B"</formula>
    </cfRule>
    <cfRule type="cellIs" dxfId="6124" priority="5444" stopIfTrue="1" operator="equal">
      <formula>"A"</formula>
    </cfRule>
  </conditionalFormatting>
  <conditionalFormatting sqref="I165:J165">
    <cfRule type="cellIs" priority="5466" stopIfTrue="1" operator="equal">
      <formula>"E Kids"</formula>
    </cfRule>
    <cfRule type="cellIs" dxfId="6123" priority="5467" stopIfTrue="1" operator="equal">
      <formula>"Kids"</formula>
    </cfRule>
    <cfRule type="cellIs" dxfId="6122" priority="5468" stopIfTrue="1" operator="equal">
      <formula>"Convicted"</formula>
    </cfRule>
    <cfRule type="cellIs" dxfId="6121" priority="5469" stopIfTrue="1" operator="equal">
      <formula>"Protection"</formula>
    </cfRule>
    <cfRule type="cellIs" dxfId="6120" priority="5470" stopIfTrue="1" operator="equal">
      <formula>"A / B &amp; D Remand"</formula>
    </cfRule>
    <cfRule type="cellIs" dxfId="6119" priority="5471" stopIfTrue="1" operator="equal">
      <formula>"C Remand "</formula>
    </cfRule>
  </conditionalFormatting>
  <conditionalFormatting sqref="I166:J169 I176:J178 I183:J185 I171:J171">
    <cfRule type="cellIs" dxfId="6118" priority="5781" stopIfTrue="1" operator="equal">
      <formula>"Protection"</formula>
    </cfRule>
    <cfRule type="cellIs" dxfId="6117" priority="5782" stopIfTrue="1" operator="equal">
      <formula>"Convicted"</formula>
    </cfRule>
    <cfRule type="cellIs" dxfId="6116" priority="5783" stopIfTrue="1" operator="equal">
      <formula>"C Remand"</formula>
    </cfRule>
    <cfRule type="cellIs" priority="5784" stopIfTrue="1" operator="equal">
      <formula>"E Kids"</formula>
    </cfRule>
    <cfRule type="cellIs" dxfId="6115" priority="5785" stopIfTrue="1" operator="equal">
      <formula>"Kids"</formula>
    </cfRule>
    <cfRule type="cellIs" dxfId="6114" priority="5786" stopIfTrue="1" operator="equal">
      <formula>"Convicted"</formula>
    </cfRule>
    <cfRule type="cellIs" dxfId="6113" priority="5788" stopIfTrue="1" operator="equal">
      <formula>"A / B &amp; D Remand"</formula>
    </cfRule>
    <cfRule type="cellIs" dxfId="6112" priority="5789" stopIfTrue="1" operator="equal">
      <formula>"C Remand "</formula>
    </cfRule>
  </conditionalFormatting>
  <conditionalFormatting sqref="I166:J169 I176:J178 I183:J185 I171:J172">
    <cfRule type="cellIs" dxfId="6111" priority="5787" stopIfTrue="1" operator="equal">
      <formula>"Protection"</formula>
    </cfRule>
  </conditionalFormatting>
  <conditionalFormatting sqref="I166:J169 M173:M175 M180:M181 I171:J174 I176:J185">
    <cfRule type="cellIs" dxfId="6110" priority="5780" stopIfTrue="1" operator="equal">
      <formula>"A / B &amp; D Remand"</formula>
    </cfRule>
  </conditionalFormatting>
  <conditionalFormatting sqref="I169:J169">
    <cfRule type="cellIs" dxfId="6109" priority="5374" stopIfTrue="1" operator="equal">
      <formula>"D"</formula>
    </cfRule>
    <cfRule type="cellIs" dxfId="6108" priority="5375" stopIfTrue="1" operator="equal">
      <formula>"E/DSL/LH"</formula>
    </cfRule>
    <cfRule type="cellIs" priority="5376" stopIfTrue="1" operator="equal">
      <formula>"E Kids"</formula>
    </cfRule>
    <cfRule type="cellIs" dxfId="6107" priority="5377" stopIfTrue="1" operator="equal">
      <formula>"KIDS"</formula>
    </cfRule>
    <cfRule type="cellIs" dxfId="6106" priority="5378" stopIfTrue="1" operator="equal">
      <formula>"C"</formula>
    </cfRule>
    <cfRule type="cellIs" dxfId="6105" priority="5379" stopIfTrue="1" operator="equal">
      <formula>"B"</formula>
    </cfRule>
    <cfRule type="cellIs" dxfId="6104" priority="5380" stopIfTrue="1" operator="equal">
      <formula>"A"</formula>
    </cfRule>
  </conditionalFormatting>
  <conditionalFormatting sqref="I170:J170">
    <cfRule type="cellIs" dxfId="6103" priority="5564" stopIfTrue="1" operator="equal">
      <formula>"A / B &amp; D Remand"</formula>
    </cfRule>
    <cfRule type="cellIs" dxfId="6102" priority="5565" stopIfTrue="1" operator="equal">
      <formula>"Protection"</formula>
    </cfRule>
    <cfRule type="cellIs" dxfId="6101" priority="5566" stopIfTrue="1" operator="equal">
      <formula>"Convicted"</formula>
    </cfRule>
    <cfRule type="cellIs" dxfId="6100" priority="5567" stopIfTrue="1" operator="equal">
      <formula>"C Remand"</formula>
    </cfRule>
    <cfRule type="cellIs" priority="5568" stopIfTrue="1" operator="equal">
      <formula>"E Kids"</formula>
    </cfRule>
    <cfRule type="cellIs" dxfId="6099" priority="5569" stopIfTrue="1" operator="equal">
      <formula>"Kids"</formula>
    </cfRule>
    <cfRule type="cellIs" dxfId="6098" priority="5570" stopIfTrue="1" operator="equal">
      <formula>"Convicted"</formula>
    </cfRule>
    <cfRule type="cellIs" dxfId="6097" priority="5571" stopIfTrue="1" operator="equal">
      <formula>"Protection"</formula>
    </cfRule>
    <cfRule type="cellIs" dxfId="6096" priority="5572" stopIfTrue="1" operator="equal">
      <formula>"A / B &amp; D Remand"</formula>
    </cfRule>
    <cfRule type="cellIs" dxfId="6095" priority="5573" stopIfTrue="1" operator="equal">
      <formula>"C Remand "</formula>
    </cfRule>
  </conditionalFormatting>
  <conditionalFormatting sqref="I171:J171">
    <cfRule type="cellIs" dxfId="6094" priority="5360" stopIfTrue="1" operator="equal">
      <formula>"D"</formula>
    </cfRule>
    <cfRule type="cellIs" dxfId="6093" priority="5361" stopIfTrue="1" operator="equal">
      <formula>"E/DSL/LH"</formula>
    </cfRule>
    <cfRule type="cellIs" priority="5362" stopIfTrue="1" operator="equal">
      <formula>"E Kids"</formula>
    </cfRule>
    <cfRule type="cellIs" dxfId="6092" priority="5363" stopIfTrue="1" operator="equal">
      <formula>"KIDS"</formula>
    </cfRule>
    <cfRule type="cellIs" dxfId="6091" priority="5364" stopIfTrue="1" operator="equal">
      <formula>"C"</formula>
    </cfRule>
    <cfRule type="cellIs" dxfId="6090" priority="5365" stopIfTrue="1" operator="equal">
      <formula>"B"</formula>
    </cfRule>
    <cfRule type="cellIs" dxfId="6089" priority="5366" stopIfTrue="1" operator="equal">
      <formula>"A"</formula>
    </cfRule>
  </conditionalFormatting>
  <conditionalFormatting sqref="I172:J172">
    <cfRule type="cellIs" dxfId="6088" priority="5790" stopIfTrue="1" operator="equal">
      <formula>"Convicted"</formula>
    </cfRule>
    <cfRule type="cellIs" dxfId="6087" priority="5791" stopIfTrue="1" operator="equal">
      <formula>"C Remand"</formula>
    </cfRule>
    <cfRule type="cellIs" priority="5792" stopIfTrue="1" operator="equal">
      <formula>"E Kids"</formula>
    </cfRule>
    <cfRule type="cellIs" dxfId="6086" priority="5793" stopIfTrue="1" operator="equal">
      <formula>"Kids"</formula>
    </cfRule>
    <cfRule type="cellIs" dxfId="6085" priority="5794" stopIfTrue="1" operator="equal">
      <formula>"Convicted"</formula>
    </cfRule>
    <cfRule type="cellIs" dxfId="6084" priority="5796" stopIfTrue="1" operator="equal">
      <formula>"A / B &amp; D Remand"</formula>
    </cfRule>
    <cfRule type="cellIs" dxfId="6083" priority="5797" stopIfTrue="1" operator="equal">
      <formula>"C Remand "</formula>
    </cfRule>
  </conditionalFormatting>
  <conditionalFormatting sqref="I172:J173 I180:J180">
    <cfRule type="cellIs" dxfId="6082" priority="5795" stopIfTrue="1" operator="equal">
      <formula>"Protection"</formula>
    </cfRule>
  </conditionalFormatting>
  <conditionalFormatting sqref="I173:J173 I180:J180">
    <cfRule type="cellIs" dxfId="6081" priority="5798" stopIfTrue="1" operator="equal">
      <formula>"Convicted"</formula>
    </cfRule>
    <cfRule type="cellIs" dxfId="6080" priority="5799" stopIfTrue="1" operator="equal">
      <formula>"C Remand"</formula>
    </cfRule>
    <cfRule type="cellIs" priority="5800" stopIfTrue="1" operator="equal">
      <formula>"E Kids"</formula>
    </cfRule>
    <cfRule type="cellIs" dxfId="6079" priority="5801" stopIfTrue="1" operator="equal">
      <formula>"Kids"</formula>
    </cfRule>
    <cfRule type="cellIs" dxfId="6078" priority="5802" stopIfTrue="1" operator="equal">
      <formula>"Convicted"</formula>
    </cfRule>
    <cfRule type="cellIs" dxfId="6077" priority="5804" stopIfTrue="1" operator="equal">
      <formula>"A / B &amp; D Remand"</formula>
    </cfRule>
    <cfRule type="cellIs" dxfId="6076" priority="5805" stopIfTrue="1" operator="equal">
      <formula>"C Remand "</formula>
    </cfRule>
  </conditionalFormatting>
  <conditionalFormatting sqref="I173:J174 I180:J181">
    <cfRule type="cellIs" dxfId="6075" priority="5803" stopIfTrue="1" operator="equal">
      <formula>"Protection"</formula>
    </cfRule>
  </conditionalFormatting>
  <conditionalFormatting sqref="I174:J174 I181:J181">
    <cfRule type="cellIs" dxfId="6074" priority="5806" stopIfTrue="1" operator="equal">
      <formula>"Convicted"</formula>
    </cfRule>
    <cfRule type="cellIs" dxfId="6073" priority="5807" stopIfTrue="1" operator="equal">
      <formula>"C Remand"</formula>
    </cfRule>
    <cfRule type="cellIs" priority="5808" stopIfTrue="1" operator="equal">
      <formula>"E Kids"</formula>
    </cfRule>
    <cfRule type="cellIs" dxfId="6072" priority="5809" stopIfTrue="1" operator="equal">
      <formula>"Kids"</formula>
    </cfRule>
    <cfRule type="cellIs" dxfId="6071" priority="5810" stopIfTrue="1" operator="equal">
      <formula>"Convicted"</formula>
    </cfRule>
    <cfRule type="cellIs" dxfId="6070" priority="5812" stopIfTrue="1" operator="equal">
      <formula>"A / B &amp; D Remand"</formula>
    </cfRule>
    <cfRule type="cellIs" dxfId="6069" priority="5813" stopIfTrue="1" operator="equal">
      <formula>"C Remand "</formula>
    </cfRule>
  </conditionalFormatting>
  <conditionalFormatting sqref="I174:J174 I181:J182">
    <cfRule type="cellIs" dxfId="6068" priority="5811" stopIfTrue="1" operator="equal">
      <formula>"Protection"</formula>
    </cfRule>
  </conditionalFormatting>
  <conditionalFormatting sqref="I175:J175">
    <cfRule type="cellIs" dxfId="6067" priority="5524" stopIfTrue="1" operator="equal">
      <formula>"A / B &amp; D Remand"</formula>
    </cfRule>
    <cfRule type="cellIs" dxfId="6066" priority="5525" stopIfTrue="1" operator="equal">
      <formula>"Protection"</formula>
    </cfRule>
    <cfRule type="cellIs" dxfId="6065" priority="5526" stopIfTrue="1" operator="equal">
      <formula>"Convicted"</formula>
    </cfRule>
    <cfRule type="cellIs" dxfId="6064" priority="5527" stopIfTrue="1" operator="equal">
      <formula>"C Remand"</formula>
    </cfRule>
    <cfRule type="cellIs" priority="5528" stopIfTrue="1" operator="equal">
      <formula>"E Kids"</formula>
    </cfRule>
    <cfRule type="cellIs" dxfId="6063" priority="5529" stopIfTrue="1" operator="equal">
      <formula>"Kids"</formula>
    </cfRule>
    <cfRule type="cellIs" dxfId="6062" priority="5530" stopIfTrue="1" operator="equal">
      <formula>"Convicted"</formula>
    </cfRule>
    <cfRule type="cellIs" dxfId="6061" priority="5531" stopIfTrue="1" operator="equal">
      <formula>"Protection"</formula>
    </cfRule>
    <cfRule type="cellIs" dxfId="6060" priority="5532" stopIfTrue="1" operator="equal">
      <formula>"A / B &amp; D Remand"</formula>
    </cfRule>
    <cfRule type="cellIs" dxfId="6059" priority="5533" stopIfTrue="1" operator="equal">
      <formula>"C Remand "</formula>
    </cfRule>
  </conditionalFormatting>
  <conditionalFormatting sqref="I179:J179 I182:J182">
    <cfRule type="cellIs" dxfId="6058" priority="5819" stopIfTrue="1" operator="equal">
      <formula>"Protection"</formula>
    </cfRule>
  </conditionalFormatting>
  <conditionalFormatting sqref="I179:J179">
    <cfRule type="cellIs" dxfId="6057" priority="5822" stopIfTrue="1" operator="equal">
      <formula>"Convicted"</formula>
    </cfRule>
    <cfRule type="cellIs" dxfId="6056" priority="5823" stopIfTrue="1" operator="equal">
      <formula>"C Remand"</formula>
    </cfRule>
    <cfRule type="cellIs" dxfId="6055" priority="5825" stopIfTrue="1" operator="equal">
      <formula>"Convicted"</formula>
    </cfRule>
    <cfRule type="cellIs" dxfId="6054" priority="5826" stopIfTrue="1" operator="equal">
      <formula>"A / B &amp; D Remand"</formula>
    </cfRule>
    <cfRule type="cellIs" dxfId="6053" priority="5827" stopIfTrue="1" operator="equal">
      <formula>"Protection"</formula>
    </cfRule>
    <cfRule type="cellIs" dxfId="6052" priority="5828" stopIfTrue="1" operator="equal">
      <formula>"Convicted"</formula>
    </cfRule>
    <cfRule type="cellIs" dxfId="6051" priority="5829" stopIfTrue="1" operator="equal">
      <formula>"C Remand"</formula>
    </cfRule>
    <cfRule type="cellIs" priority="5830" stopIfTrue="1" operator="equal">
      <formula>"E Kids"</formula>
    </cfRule>
    <cfRule type="cellIs" dxfId="6050" priority="5831" stopIfTrue="1" operator="equal">
      <formula>"Kids"</formula>
    </cfRule>
    <cfRule type="cellIs" dxfId="6049" priority="5832" stopIfTrue="1" operator="equal">
      <formula>"Convicted"</formula>
    </cfRule>
    <cfRule type="cellIs" dxfId="6048" priority="5833" stopIfTrue="1" operator="equal">
      <formula>"Protection"</formula>
    </cfRule>
    <cfRule type="cellIs" dxfId="6047" priority="5835" stopIfTrue="1" operator="equal">
      <formula>"C Remand "</formula>
    </cfRule>
  </conditionalFormatting>
  <conditionalFormatting sqref="I182:J182">
    <cfRule type="cellIs" dxfId="6046" priority="5814" stopIfTrue="1" operator="equal">
      <formula>"Convicted"</formula>
    </cfRule>
    <cfRule type="cellIs" dxfId="6045" priority="5815" stopIfTrue="1" operator="equal">
      <formula>"C Remand"</formula>
    </cfRule>
    <cfRule type="cellIs" priority="5816" stopIfTrue="1" operator="equal">
      <formula>"E Kids"</formula>
    </cfRule>
    <cfRule type="cellIs" dxfId="6044" priority="5817" stopIfTrue="1" operator="equal">
      <formula>"Kids"</formula>
    </cfRule>
    <cfRule type="cellIs" dxfId="6043" priority="5818" stopIfTrue="1" operator="equal">
      <formula>"Convicted"</formula>
    </cfRule>
    <cfRule type="cellIs" dxfId="6042" priority="5820" stopIfTrue="1" operator="equal">
      <formula>"A / B &amp; D Remand"</formula>
    </cfRule>
    <cfRule type="cellIs" dxfId="6041" priority="5821" stopIfTrue="1" operator="equal">
      <formula>"C Remand "</formula>
    </cfRule>
  </conditionalFormatting>
  <conditionalFormatting sqref="I186:J186">
    <cfRule type="cellIs" dxfId="6040" priority="5494" stopIfTrue="1" operator="equal">
      <formula>"A / B &amp; D Remand"</formula>
    </cfRule>
    <cfRule type="cellIs" dxfId="6039" priority="5495" stopIfTrue="1" operator="equal">
      <formula>"Protection"</formula>
    </cfRule>
    <cfRule type="cellIs" dxfId="6038" priority="5496" stopIfTrue="1" operator="equal">
      <formula>"Convicted"</formula>
    </cfRule>
    <cfRule type="cellIs" dxfId="6037" priority="5497" stopIfTrue="1" operator="equal">
      <formula>"C Remand"</formula>
    </cfRule>
    <cfRule type="cellIs" priority="5498" stopIfTrue="1" operator="equal">
      <formula>"E Kids"</formula>
    </cfRule>
    <cfRule type="cellIs" dxfId="6036" priority="5499" stopIfTrue="1" operator="equal">
      <formula>"Kids"</formula>
    </cfRule>
    <cfRule type="cellIs" dxfId="6035" priority="5500" stopIfTrue="1" operator="equal">
      <formula>"Convicted"</formula>
    </cfRule>
    <cfRule type="cellIs" dxfId="6034" priority="5501" stopIfTrue="1" operator="equal">
      <formula>"Protection"</formula>
    </cfRule>
    <cfRule type="cellIs" dxfId="6033" priority="5502" stopIfTrue="1" operator="equal">
      <formula>"A / B &amp; D Remand"</formula>
    </cfRule>
    <cfRule type="cellIs" dxfId="6032" priority="5503" stopIfTrue="1" operator="equal">
      <formula>"C Remand "</formula>
    </cfRule>
  </conditionalFormatting>
  <conditionalFormatting sqref="I187:J187">
    <cfRule type="cellIs" dxfId="6031" priority="23600" stopIfTrue="1" operator="equal">
      <formula>"Kids"</formula>
    </cfRule>
    <cfRule type="cellIs" dxfId="6030" priority="23799" stopIfTrue="1" operator="equal">
      <formula>"Convicted"</formula>
    </cfRule>
    <cfRule type="cellIs" dxfId="6029" priority="23801" stopIfTrue="1" operator="equal">
      <formula>"Protection"</formula>
    </cfRule>
    <cfRule type="cellIs" dxfId="6028" priority="23802" stopIfTrue="1" operator="equal">
      <formula>"A / B &amp; D Remand"</formula>
    </cfRule>
    <cfRule type="cellIs" dxfId="6027" priority="23803" stopIfTrue="1" operator="equal">
      <formula>"C Remand "</formula>
    </cfRule>
    <cfRule type="cellIs" dxfId="6026" priority="23804" stopIfTrue="1" operator="equal">
      <formula>"Convicted"</formula>
    </cfRule>
    <cfRule type="cellIs" dxfId="6025" priority="23805" stopIfTrue="1" operator="equal">
      <formula>"A / B &amp; D Remand"</formula>
    </cfRule>
    <cfRule type="cellIs" dxfId="6024" priority="23806" stopIfTrue="1" operator="equal">
      <formula>"Protection"</formula>
    </cfRule>
    <cfRule type="cellIs" dxfId="6023" priority="23808" stopIfTrue="1" operator="equal">
      <formula>"C Remand"</formula>
    </cfRule>
  </conditionalFormatting>
  <conditionalFormatting sqref="I187:J188">
    <cfRule type="cellIs" dxfId="6022" priority="23807" stopIfTrue="1" operator="equal">
      <formula>"Convicted"</formula>
    </cfRule>
  </conditionalFormatting>
  <conditionalFormatting sqref="I188:J188">
    <cfRule type="cellIs" dxfId="6021" priority="23610" stopIfTrue="1" operator="equal">
      <formula>"Kids"</formula>
    </cfRule>
    <cfRule type="cellIs" dxfId="6020" priority="23809" stopIfTrue="1" operator="equal">
      <formula>"Protection"</formula>
    </cfRule>
    <cfRule type="cellIs" dxfId="6019" priority="23810" stopIfTrue="1" operator="equal">
      <formula>"A / B &amp; D Remand"</formula>
    </cfRule>
    <cfRule type="cellIs" dxfId="6018" priority="23811" stopIfTrue="1" operator="equal">
      <formula>"C Remand "</formula>
    </cfRule>
    <cfRule type="cellIs" dxfId="6017" priority="23812" stopIfTrue="1" operator="equal">
      <formula>"Convicted"</formula>
    </cfRule>
    <cfRule type="cellIs" dxfId="6016" priority="23813" stopIfTrue="1" operator="equal">
      <formula>"A / B &amp; D Remand"</formula>
    </cfRule>
    <cfRule type="cellIs" dxfId="6015" priority="23814" stopIfTrue="1" operator="equal">
      <formula>"Protection"</formula>
    </cfRule>
    <cfRule type="cellIs" dxfId="6014" priority="23815" stopIfTrue="1" operator="equal">
      <formula>"Convicted"</formula>
    </cfRule>
    <cfRule type="cellIs" dxfId="6013" priority="23816" stopIfTrue="1" operator="equal">
      <formula>"C Remand"</formula>
    </cfRule>
  </conditionalFormatting>
  <conditionalFormatting sqref="I189:J189">
    <cfRule type="cellIs" dxfId="6012" priority="4912" stopIfTrue="1" operator="equal">
      <formula>"D"</formula>
    </cfRule>
    <cfRule type="cellIs" dxfId="6011" priority="4913" stopIfTrue="1" operator="equal">
      <formula>"E/DSL/LH"</formula>
    </cfRule>
    <cfRule type="cellIs" priority="4914" stopIfTrue="1" operator="equal">
      <formula>"E Kids"</formula>
    </cfRule>
    <cfRule type="cellIs" dxfId="6010" priority="4915" stopIfTrue="1" operator="equal">
      <formula>"KIDS"</formula>
    </cfRule>
    <cfRule type="cellIs" dxfId="6009" priority="4916" stopIfTrue="1" operator="equal">
      <formula>"C"</formula>
    </cfRule>
    <cfRule type="cellIs" dxfId="6008" priority="4917" stopIfTrue="1" operator="equal">
      <formula>"B"</formula>
    </cfRule>
    <cfRule type="cellIs" dxfId="6007" priority="4918" stopIfTrue="1" operator="equal">
      <formula>"A"</formula>
    </cfRule>
  </conditionalFormatting>
  <conditionalFormatting sqref="I193:J193">
    <cfRule type="cellIs" priority="4940" stopIfTrue="1" operator="equal">
      <formula>"E Kids"</formula>
    </cfRule>
    <cfRule type="cellIs" dxfId="6006" priority="4941" stopIfTrue="1" operator="equal">
      <formula>"Kids"</formula>
    </cfRule>
    <cfRule type="cellIs" dxfId="6005" priority="4942" stopIfTrue="1" operator="equal">
      <formula>"Convicted"</formula>
    </cfRule>
    <cfRule type="cellIs" dxfId="6004" priority="4943" stopIfTrue="1" operator="equal">
      <formula>"Protection"</formula>
    </cfRule>
    <cfRule type="cellIs" dxfId="6003" priority="4944" stopIfTrue="1" operator="equal">
      <formula>"A / B &amp; D Remand"</formula>
    </cfRule>
    <cfRule type="cellIs" dxfId="6002" priority="4945" stopIfTrue="1" operator="equal">
      <formula>"C Remand "</formula>
    </cfRule>
  </conditionalFormatting>
  <conditionalFormatting sqref="I194:J197 I204:J206 I211:J213 I199:J199">
    <cfRule type="cellIs" dxfId="6001" priority="5255" stopIfTrue="1" operator="equal">
      <formula>"Protection"</formula>
    </cfRule>
    <cfRule type="cellIs" dxfId="6000" priority="5256" stopIfTrue="1" operator="equal">
      <formula>"Convicted"</formula>
    </cfRule>
    <cfRule type="cellIs" dxfId="5999" priority="5257" stopIfTrue="1" operator="equal">
      <formula>"C Remand"</formula>
    </cfRule>
    <cfRule type="cellIs" priority="5258" stopIfTrue="1" operator="equal">
      <formula>"E Kids"</formula>
    </cfRule>
    <cfRule type="cellIs" dxfId="5998" priority="5259" stopIfTrue="1" operator="equal">
      <formula>"Kids"</formula>
    </cfRule>
    <cfRule type="cellIs" dxfId="5997" priority="5260" stopIfTrue="1" operator="equal">
      <formula>"Convicted"</formula>
    </cfRule>
    <cfRule type="cellIs" dxfId="5996" priority="5262" stopIfTrue="1" operator="equal">
      <formula>"A / B &amp; D Remand"</formula>
    </cfRule>
    <cfRule type="cellIs" dxfId="5995" priority="5263" stopIfTrue="1" operator="equal">
      <formula>"C Remand "</formula>
    </cfRule>
  </conditionalFormatting>
  <conditionalFormatting sqref="I194:J197 I204:J206 I211:J213 I199:J200">
    <cfRule type="cellIs" dxfId="5994" priority="5261" stopIfTrue="1" operator="equal">
      <formula>"Protection"</formula>
    </cfRule>
  </conditionalFormatting>
  <conditionalFormatting sqref="I194:J197 M201:M203 M208:M209 I199:J202 I204:J213">
    <cfRule type="cellIs" dxfId="5993" priority="5254" stopIfTrue="1" operator="equal">
      <formula>"A / B &amp; D Remand"</formula>
    </cfRule>
  </conditionalFormatting>
  <conditionalFormatting sqref="I197:J197">
    <cfRule type="cellIs" dxfId="5992" priority="4848" stopIfTrue="1" operator="equal">
      <formula>"D"</formula>
    </cfRule>
    <cfRule type="cellIs" dxfId="5991" priority="4849" stopIfTrue="1" operator="equal">
      <formula>"E/DSL/LH"</formula>
    </cfRule>
    <cfRule type="cellIs" priority="4850" stopIfTrue="1" operator="equal">
      <formula>"E Kids"</formula>
    </cfRule>
    <cfRule type="cellIs" dxfId="5990" priority="4851" stopIfTrue="1" operator="equal">
      <formula>"KIDS"</formula>
    </cfRule>
    <cfRule type="cellIs" dxfId="5989" priority="4852" stopIfTrue="1" operator="equal">
      <formula>"C"</formula>
    </cfRule>
    <cfRule type="cellIs" dxfId="5988" priority="4853" stopIfTrue="1" operator="equal">
      <formula>"B"</formula>
    </cfRule>
    <cfRule type="cellIs" dxfId="5987" priority="4854" stopIfTrue="1" operator="equal">
      <formula>"A"</formula>
    </cfRule>
  </conditionalFormatting>
  <conditionalFormatting sqref="I198:J198">
    <cfRule type="cellIs" dxfId="5986" priority="5038" stopIfTrue="1" operator="equal">
      <formula>"A / B &amp; D Remand"</formula>
    </cfRule>
    <cfRule type="cellIs" dxfId="5985" priority="5039" stopIfTrue="1" operator="equal">
      <formula>"Protection"</formula>
    </cfRule>
    <cfRule type="cellIs" dxfId="5984" priority="5040" stopIfTrue="1" operator="equal">
      <formula>"Convicted"</formula>
    </cfRule>
    <cfRule type="cellIs" dxfId="5983" priority="5041" stopIfTrue="1" operator="equal">
      <formula>"C Remand"</formula>
    </cfRule>
    <cfRule type="cellIs" priority="5042" stopIfTrue="1" operator="equal">
      <formula>"E Kids"</formula>
    </cfRule>
    <cfRule type="cellIs" dxfId="5982" priority="5043" stopIfTrue="1" operator="equal">
      <formula>"Kids"</formula>
    </cfRule>
    <cfRule type="cellIs" dxfId="5981" priority="5044" stopIfTrue="1" operator="equal">
      <formula>"Convicted"</formula>
    </cfRule>
    <cfRule type="cellIs" dxfId="5980" priority="5045" stopIfTrue="1" operator="equal">
      <formula>"Protection"</formula>
    </cfRule>
    <cfRule type="cellIs" dxfId="5979" priority="5046" stopIfTrue="1" operator="equal">
      <formula>"A / B &amp; D Remand"</formula>
    </cfRule>
    <cfRule type="cellIs" dxfId="5978" priority="5047" stopIfTrue="1" operator="equal">
      <formula>"C Remand "</formula>
    </cfRule>
  </conditionalFormatting>
  <conditionalFormatting sqref="I199:J199">
    <cfRule type="cellIs" dxfId="5977" priority="4834" stopIfTrue="1" operator="equal">
      <formula>"D"</formula>
    </cfRule>
    <cfRule type="cellIs" dxfId="5976" priority="4835" stopIfTrue="1" operator="equal">
      <formula>"E/DSL/LH"</formula>
    </cfRule>
    <cfRule type="cellIs" priority="4836" stopIfTrue="1" operator="equal">
      <formula>"E Kids"</formula>
    </cfRule>
    <cfRule type="cellIs" dxfId="5975" priority="4837" stopIfTrue="1" operator="equal">
      <formula>"KIDS"</formula>
    </cfRule>
    <cfRule type="cellIs" dxfId="5974" priority="4838" stopIfTrue="1" operator="equal">
      <formula>"C"</formula>
    </cfRule>
    <cfRule type="cellIs" dxfId="5973" priority="4839" stopIfTrue="1" operator="equal">
      <formula>"B"</formula>
    </cfRule>
    <cfRule type="cellIs" dxfId="5972" priority="4840" stopIfTrue="1" operator="equal">
      <formula>"A"</formula>
    </cfRule>
  </conditionalFormatting>
  <conditionalFormatting sqref="I200:J200">
    <cfRule type="cellIs" dxfId="5971" priority="5264" stopIfTrue="1" operator="equal">
      <formula>"Convicted"</formula>
    </cfRule>
    <cfRule type="cellIs" dxfId="5970" priority="5265" stopIfTrue="1" operator="equal">
      <formula>"C Remand"</formula>
    </cfRule>
    <cfRule type="cellIs" priority="5266" stopIfTrue="1" operator="equal">
      <formula>"E Kids"</formula>
    </cfRule>
    <cfRule type="cellIs" dxfId="5969" priority="5267" stopIfTrue="1" operator="equal">
      <formula>"Kids"</formula>
    </cfRule>
    <cfRule type="cellIs" dxfId="5968" priority="5268" stopIfTrue="1" operator="equal">
      <formula>"Convicted"</formula>
    </cfRule>
    <cfRule type="cellIs" dxfId="5967" priority="5270" stopIfTrue="1" operator="equal">
      <formula>"A / B &amp; D Remand"</formula>
    </cfRule>
    <cfRule type="cellIs" dxfId="5966" priority="5271" stopIfTrue="1" operator="equal">
      <formula>"C Remand "</formula>
    </cfRule>
  </conditionalFormatting>
  <conditionalFormatting sqref="I200:J201 I208:J208">
    <cfRule type="cellIs" dxfId="5965" priority="5269" stopIfTrue="1" operator="equal">
      <formula>"Protection"</formula>
    </cfRule>
  </conditionalFormatting>
  <conditionalFormatting sqref="I201:J201 I208:J208">
    <cfRule type="cellIs" dxfId="5964" priority="5272" stopIfTrue="1" operator="equal">
      <formula>"Convicted"</formula>
    </cfRule>
    <cfRule type="cellIs" dxfId="5963" priority="5273" stopIfTrue="1" operator="equal">
      <formula>"C Remand"</formula>
    </cfRule>
    <cfRule type="cellIs" priority="5274" stopIfTrue="1" operator="equal">
      <formula>"E Kids"</formula>
    </cfRule>
    <cfRule type="cellIs" dxfId="5962" priority="5275" stopIfTrue="1" operator="equal">
      <formula>"Kids"</formula>
    </cfRule>
    <cfRule type="cellIs" dxfId="5961" priority="5276" stopIfTrue="1" operator="equal">
      <formula>"Convicted"</formula>
    </cfRule>
    <cfRule type="cellIs" dxfId="5960" priority="5278" stopIfTrue="1" operator="equal">
      <formula>"A / B &amp; D Remand"</formula>
    </cfRule>
    <cfRule type="cellIs" dxfId="5959" priority="5279" stopIfTrue="1" operator="equal">
      <formula>"C Remand "</formula>
    </cfRule>
  </conditionalFormatting>
  <conditionalFormatting sqref="I201:J202 I208:J209">
    <cfRule type="cellIs" dxfId="5958" priority="5277" stopIfTrue="1" operator="equal">
      <formula>"Protection"</formula>
    </cfRule>
  </conditionalFormatting>
  <conditionalFormatting sqref="I202:J202 I209:J209">
    <cfRule type="cellIs" dxfId="5957" priority="5280" stopIfTrue="1" operator="equal">
      <formula>"Convicted"</formula>
    </cfRule>
    <cfRule type="cellIs" dxfId="5956" priority="5281" stopIfTrue="1" operator="equal">
      <formula>"C Remand"</formula>
    </cfRule>
    <cfRule type="cellIs" priority="5282" stopIfTrue="1" operator="equal">
      <formula>"E Kids"</formula>
    </cfRule>
    <cfRule type="cellIs" dxfId="5955" priority="5283" stopIfTrue="1" operator="equal">
      <formula>"Kids"</formula>
    </cfRule>
    <cfRule type="cellIs" dxfId="5954" priority="5284" stopIfTrue="1" operator="equal">
      <formula>"Convicted"</formula>
    </cfRule>
    <cfRule type="cellIs" dxfId="5953" priority="5286" stopIfTrue="1" operator="equal">
      <formula>"A / B &amp; D Remand"</formula>
    </cfRule>
    <cfRule type="cellIs" dxfId="5952" priority="5287" stopIfTrue="1" operator="equal">
      <formula>"C Remand "</formula>
    </cfRule>
  </conditionalFormatting>
  <conditionalFormatting sqref="I202:J202 I209:J210">
    <cfRule type="cellIs" dxfId="5951" priority="5285" stopIfTrue="1" operator="equal">
      <formula>"Protection"</formula>
    </cfRule>
  </conditionalFormatting>
  <conditionalFormatting sqref="I203:J203">
    <cfRule type="cellIs" dxfId="5950" priority="4998" stopIfTrue="1" operator="equal">
      <formula>"A / B &amp; D Remand"</formula>
    </cfRule>
    <cfRule type="cellIs" dxfId="5949" priority="4999" stopIfTrue="1" operator="equal">
      <formula>"Protection"</formula>
    </cfRule>
    <cfRule type="cellIs" dxfId="5948" priority="5000" stopIfTrue="1" operator="equal">
      <formula>"Convicted"</formula>
    </cfRule>
    <cfRule type="cellIs" dxfId="5947" priority="5001" stopIfTrue="1" operator="equal">
      <formula>"C Remand"</formula>
    </cfRule>
    <cfRule type="cellIs" priority="5002" stopIfTrue="1" operator="equal">
      <formula>"E Kids"</formula>
    </cfRule>
    <cfRule type="cellIs" dxfId="5946" priority="5003" stopIfTrue="1" operator="equal">
      <formula>"Kids"</formula>
    </cfRule>
    <cfRule type="cellIs" dxfId="5945" priority="5004" stopIfTrue="1" operator="equal">
      <formula>"Convicted"</formula>
    </cfRule>
    <cfRule type="cellIs" dxfId="5944" priority="5005" stopIfTrue="1" operator="equal">
      <formula>"Protection"</formula>
    </cfRule>
    <cfRule type="cellIs" dxfId="5943" priority="5006" stopIfTrue="1" operator="equal">
      <formula>"A / B &amp; D Remand"</formula>
    </cfRule>
    <cfRule type="cellIs" dxfId="5942" priority="5007" stopIfTrue="1" operator="equal">
      <formula>"C Remand "</formula>
    </cfRule>
  </conditionalFormatting>
  <conditionalFormatting sqref="I207:J207 I210:J210">
    <cfRule type="cellIs" dxfId="5941" priority="5293" stopIfTrue="1" operator="equal">
      <formula>"Protection"</formula>
    </cfRule>
  </conditionalFormatting>
  <conditionalFormatting sqref="I207:J207">
    <cfRule type="cellIs" dxfId="5940" priority="5296" stopIfTrue="1" operator="equal">
      <formula>"Convicted"</formula>
    </cfRule>
    <cfRule type="cellIs" dxfId="5939" priority="5297" stopIfTrue="1" operator="equal">
      <formula>"C Remand"</formula>
    </cfRule>
    <cfRule type="cellIs" dxfId="5938" priority="5299" stopIfTrue="1" operator="equal">
      <formula>"Convicted"</formula>
    </cfRule>
    <cfRule type="cellIs" dxfId="5937" priority="5300" stopIfTrue="1" operator="equal">
      <formula>"A / B &amp; D Remand"</formula>
    </cfRule>
    <cfRule type="cellIs" dxfId="5936" priority="5301" stopIfTrue="1" operator="equal">
      <formula>"Protection"</formula>
    </cfRule>
    <cfRule type="cellIs" dxfId="5935" priority="5302" stopIfTrue="1" operator="equal">
      <formula>"Convicted"</formula>
    </cfRule>
    <cfRule type="cellIs" dxfId="5934" priority="5303" stopIfTrue="1" operator="equal">
      <formula>"C Remand"</formula>
    </cfRule>
    <cfRule type="cellIs" priority="5304" stopIfTrue="1" operator="equal">
      <formula>"E Kids"</formula>
    </cfRule>
    <cfRule type="cellIs" dxfId="5933" priority="5305" stopIfTrue="1" operator="equal">
      <formula>"Kids"</formula>
    </cfRule>
    <cfRule type="cellIs" dxfId="5932" priority="5306" stopIfTrue="1" operator="equal">
      <formula>"Convicted"</formula>
    </cfRule>
    <cfRule type="cellIs" dxfId="5931" priority="5307" stopIfTrue="1" operator="equal">
      <formula>"Protection"</formula>
    </cfRule>
    <cfRule type="cellIs" dxfId="5930" priority="5309" stopIfTrue="1" operator="equal">
      <formula>"C Remand "</formula>
    </cfRule>
  </conditionalFormatting>
  <conditionalFormatting sqref="I210:J210">
    <cfRule type="cellIs" dxfId="5929" priority="5288" stopIfTrue="1" operator="equal">
      <formula>"Convicted"</formula>
    </cfRule>
    <cfRule type="cellIs" dxfId="5928" priority="5289" stopIfTrue="1" operator="equal">
      <formula>"C Remand"</formula>
    </cfRule>
    <cfRule type="cellIs" priority="5290" stopIfTrue="1" operator="equal">
      <formula>"E Kids"</formula>
    </cfRule>
    <cfRule type="cellIs" dxfId="5927" priority="5291" stopIfTrue="1" operator="equal">
      <formula>"Kids"</formula>
    </cfRule>
    <cfRule type="cellIs" dxfId="5926" priority="5292" stopIfTrue="1" operator="equal">
      <formula>"Convicted"</formula>
    </cfRule>
    <cfRule type="cellIs" dxfId="5925" priority="5294" stopIfTrue="1" operator="equal">
      <formula>"A / B &amp; D Remand"</formula>
    </cfRule>
    <cfRule type="cellIs" dxfId="5924" priority="5295" stopIfTrue="1" operator="equal">
      <formula>"C Remand "</formula>
    </cfRule>
  </conditionalFormatting>
  <conditionalFormatting sqref="I214:J214">
    <cfRule type="cellIs" dxfId="5923" priority="4968" stopIfTrue="1" operator="equal">
      <formula>"A / B &amp; D Remand"</formula>
    </cfRule>
    <cfRule type="cellIs" dxfId="5922" priority="4969" stopIfTrue="1" operator="equal">
      <formula>"Protection"</formula>
    </cfRule>
    <cfRule type="cellIs" dxfId="5921" priority="4970" stopIfTrue="1" operator="equal">
      <formula>"Convicted"</formula>
    </cfRule>
    <cfRule type="cellIs" dxfId="5920" priority="4971" stopIfTrue="1" operator="equal">
      <formula>"C Remand"</formula>
    </cfRule>
    <cfRule type="cellIs" priority="4972" stopIfTrue="1" operator="equal">
      <formula>"E Kids"</formula>
    </cfRule>
    <cfRule type="cellIs" dxfId="5919" priority="4973" stopIfTrue="1" operator="equal">
      <formula>"Kids"</formula>
    </cfRule>
    <cfRule type="cellIs" dxfId="5918" priority="4974" stopIfTrue="1" operator="equal">
      <formula>"Convicted"</formula>
    </cfRule>
    <cfRule type="cellIs" dxfId="5917" priority="4975" stopIfTrue="1" operator="equal">
      <formula>"Protection"</formula>
    </cfRule>
    <cfRule type="cellIs" dxfId="5916" priority="4976" stopIfTrue="1" operator="equal">
      <formula>"A / B &amp; D Remand"</formula>
    </cfRule>
    <cfRule type="cellIs" dxfId="5915" priority="4977" stopIfTrue="1" operator="equal">
      <formula>"C Remand "</formula>
    </cfRule>
  </conditionalFormatting>
  <conditionalFormatting sqref="I215:J215 I243:J244">
    <cfRule type="cellIs" dxfId="5914" priority="16215" stopIfTrue="1" operator="equal">
      <formula>"Kids"</formula>
    </cfRule>
  </conditionalFormatting>
  <conditionalFormatting sqref="I215:J215">
    <cfRule type="cellIs" dxfId="5913" priority="16223" stopIfTrue="1" operator="equal">
      <formula>"Convicted"</formula>
    </cfRule>
    <cfRule type="cellIs" dxfId="5912" priority="16225" stopIfTrue="1" operator="equal">
      <formula>"Protection"</formula>
    </cfRule>
    <cfRule type="cellIs" dxfId="5911" priority="16226" stopIfTrue="1" operator="equal">
      <formula>"A / B &amp; D Remand"</formula>
    </cfRule>
    <cfRule type="cellIs" dxfId="5910" priority="16227" stopIfTrue="1" operator="equal">
      <formula>"C Remand "</formula>
    </cfRule>
    <cfRule type="cellIs" dxfId="5909" priority="16228" stopIfTrue="1" operator="equal">
      <formula>"Convicted"</formula>
    </cfRule>
    <cfRule type="cellIs" dxfId="5908" priority="16229" stopIfTrue="1" operator="equal">
      <formula>"A / B &amp; D Remand"</formula>
    </cfRule>
    <cfRule type="cellIs" dxfId="5907" priority="16230" stopIfTrue="1" operator="equal">
      <formula>"Protection"</formula>
    </cfRule>
    <cfRule type="cellIs" dxfId="5906" priority="16231" stopIfTrue="1" operator="equal">
      <formula>"Convicted"</formula>
    </cfRule>
    <cfRule type="cellIs" dxfId="5905" priority="16232" stopIfTrue="1" operator="equal">
      <formula>"C Remand"</formula>
    </cfRule>
  </conditionalFormatting>
  <conditionalFormatting sqref="I215:J216">
    <cfRule type="cellIs" priority="16204" stopIfTrue="1" operator="equal">
      <formula>"E Kids"</formula>
    </cfRule>
  </conditionalFormatting>
  <conditionalFormatting sqref="I216:J216">
    <cfRule type="cellIs" dxfId="5904" priority="16233" stopIfTrue="1" operator="equal">
      <formula>"Kids"</formula>
    </cfRule>
    <cfRule type="cellIs" dxfId="5903" priority="16234" stopIfTrue="1" operator="equal">
      <formula>"Convicted"</formula>
    </cfRule>
    <cfRule type="cellIs" dxfId="5902" priority="16235" stopIfTrue="1" operator="equal">
      <formula>"Protection"</formula>
    </cfRule>
    <cfRule type="cellIs" dxfId="5901" priority="16236" stopIfTrue="1" operator="equal">
      <formula>"A / B &amp; D Remand"</formula>
    </cfRule>
    <cfRule type="cellIs" dxfId="5900" priority="16237" stopIfTrue="1" operator="equal">
      <formula>"C Remand "</formula>
    </cfRule>
    <cfRule type="cellIs" dxfId="5899" priority="16238" stopIfTrue="1" operator="equal">
      <formula>"Convicted"</formula>
    </cfRule>
    <cfRule type="cellIs" dxfId="5898" priority="16239" stopIfTrue="1" operator="equal">
      <formula>"A / B &amp; D Remand"</formula>
    </cfRule>
    <cfRule type="cellIs" dxfId="5897" priority="16240" stopIfTrue="1" operator="equal">
      <formula>"Protection"</formula>
    </cfRule>
    <cfRule type="cellIs" dxfId="5896" priority="16241" stopIfTrue="1" operator="equal">
      <formula>"Convicted"</formula>
    </cfRule>
    <cfRule type="cellIs" dxfId="5895" priority="16242" stopIfTrue="1" operator="equal">
      <formula>"C Remand"</formula>
    </cfRule>
  </conditionalFormatting>
  <conditionalFormatting sqref="I217:J217">
    <cfRule type="cellIs" dxfId="5894" priority="4386" stopIfTrue="1" operator="equal">
      <formula>"D"</formula>
    </cfRule>
    <cfRule type="cellIs" dxfId="5893" priority="4387" stopIfTrue="1" operator="equal">
      <formula>"E/DSL/LH"</formula>
    </cfRule>
    <cfRule type="cellIs" priority="4388" stopIfTrue="1" operator="equal">
      <formula>"E Kids"</formula>
    </cfRule>
    <cfRule type="cellIs" dxfId="5892" priority="4389" stopIfTrue="1" operator="equal">
      <formula>"KIDS"</formula>
    </cfRule>
    <cfRule type="cellIs" dxfId="5891" priority="4390" stopIfTrue="1" operator="equal">
      <formula>"C"</formula>
    </cfRule>
    <cfRule type="cellIs" dxfId="5890" priority="4391" stopIfTrue="1" operator="equal">
      <formula>"B"</formula>
    </cfRule>
    <cfRule type="cellIs" dxfId="5889" priority="4392" stopIfTrue="1" operator="equal">
      <formula>"A"</formula>
    </cfRule>
  </conditionalFormatting>
  <conditionalFormatting sqref="I221:J221">
    <cfRule type="cellIs" priority="4414" stopIfTrue="1" operator="equal">
      <formula>"E Kids"</formula>
    </cfRule>
    <cfRule type="cellIs" dxfId="5888" priority="4415" stopIfTrue="1" operator="equal">
      <formula>"Kids"</formula>
    </cfRule>
    <cfRule type="cellIs" dxfId="5887" priority="4416" stopIfTrue="1" operator="equal">
      <formula>"Convicted"</formula>
    </cfRule>
    <cfRule type="cellIs" dxfId="5886" priority="4417" stopIfTrue="1" operator="equal">
      <formula>"Protection"</formula>
    </cfRule>
    <cfRule type="cellIs" dxfId="5885" priority="4418" stopIfTrue="1" operator="equal">
      <formula>"A / B &amp; D Remand"</formula>
    </cfRule>
    <cfRule type="cellIs" dxfId="5884" priority="4419" stopIfTrue="1" operator="equal">
      <formula>"C Remand "</formula>
    </cfRule>
  </conditionalFormatting>
  <conditionalFormatting sqref="I222:J225 I232:J234 I239:J241 I227:J227">
    <cfRule type="cellIs" dxfId="5883" priority="4729" stopIfTrue="1" operator="equal">
      <formula>"Protection"</formula>
    </cfRule>
    <cfRule type="cellIs" dxfId="5882" priority="4730" stopIfTrue="1" operator="equal">
      <formula>"Convicted"</formula>
    </cfRule>
    <cfRule type="cellIs" dxfId="5881" priority="4731" stopIfTrue="1" operator="equal">
      <formula>"C Remand"</formula>
    </cfRule>
    <cfRule type="cellIs" priority="4732" stopIfTrue="1" operator="equal">
      <formula>"E Kids"</formula>
    </cfRule>
    <cfRule type="cellIs" dxfId="5880" priority="4733" stopIfTrue="1" operator="equal">
      <formula>"Kids"</formula>
    </cfRule>
    <cfRule type="cellIs" dxfId="5879" priority="4734" stopIfTrue="1" operator="equal">
      <formula>"Convicted"</formula>
    </cfRule>
    <cfRule type="cellIs" dxfId="5878" priority="4736" stopIfTrue="1" operator="equal">
      <formula>"A / B &amp; D Remand"</formula>
    </cfRule>
    <cfRule type="cellIs" dxfId="5877" priority="4737" stopIfTrue="1" operator="equal">
      <formula>"C Remand "</formula>
    </cfRule>
  </conditionalFormatting>
  <conditionalFormatting sqref="I222:J225 I232:J234 I239:J241 I227:J228">
    <cfRule type="cellIs" dxfId="5876" priority="4735" stopIfTrue="1" operator="equal">
      <formula>"Protection"</formula>
    </cfRule>
  </conditionalFormatting>
  <conditionalFormatting sqref="I222:J225 M229:M231 M236:M237 I227:J230 I232:J241">
    <cfRule type="cellIs" dxfId="5875" priority="4728" stopIfTrue="1" operator="equal">
      <formula>"A / B &amp; D Remand"</formula>
    </cfRule>
  </conditionalFormatting>
  <conditionalFormatting sqref="I225:J225">
    <cfRule type="cellIs" dxfId="5874" priority="4322" stopIfTrue="1" operator="equal">
      <formula>"D"</formula>
    </cfRule>
    <cfRule type="cellIs" dxfId="5873" priority="4323" stopIfTrue="1" operator="equal">
      <formula>"E/DSL/LH"</formula>
    </cfRule>
    <cfRule type="cellIs" priority="4324" stopIfTrue="1" operator="equal">
      <formula>"E Kids"</formula>
    </cfRule>
    <cfRule type="cellIs" dxfId="5872" priority="4325" stopIfTrue="1" operator="equal">
      <formula>"KIDS"</formula>
    </cfRule>
    <cfRule type="cellIs" dxfId="5871" priority="4326" stopIfTrue="1" operator="equal">
      <formula>"C"</formula>
    </cfRule>
    <cfRule type="cellIs" dxfId="5870" priority="4327" stopIfTrue="1" operator="equal">
      <formula>"B"</formula>
    </cfRule>
    <cfRule type="cellIs" dxfId="5869" priority="4328" stopIfTrue="1" operator="equal">
      <formula>"A"</formula>
    </cfRule>
  </conditionalFormatting>
  <conditionalFormatting sqref="I226:J226">
    <cfRule type="cellIs" dxfId="5868" priority="4512" stopIfTrue="1" operator="equal">
      <formula>"A / B &amp; D Remand"</formula>
    </cfRule>
    <cfRule type="cellIs" dxfId="5867" priority="4513" stopIfTrue="1" operator="equal">
      <formula>"Protection"</formula>
    </cfRule>
    <cfRule type="cellIs" dxfId="5866" priority="4514" stopIfTrue="1" operator="equal">
      <formula>"Convicted"</formula>
    </cfRule>
    <cfRule type="cellIs" dxfId="5865" priority="4515" stopIfTrue="1" operator="equal">
      <formula>"C Remand"</formula>
    </cfRule>
    <cfRule type="cellIs" priority="4516" stopIfTrue="1" operator="equal">
      <formula>"E Kids"</formula>
    </cfRule>
    <cfRule type="cellIs" dxfId="5864" priority="4517" stopIfTrue="1" operator="equal">
      <formula>"Kids"</formula>
    </cfRule>
    <cfRule type="cellIs" dxfId="5863" priority="4518" stopIfTrue="1" operator="equal">
      <formula>"Convicted"</formula>
    </cfRule>
    <cfRule type="cellIs" dxfId="5862" priority="4519" stopIfTrue="1" operator="equal">
      <formula>"Protection"</formula>
    </cfRule>
    <cfRule type="cellIs" dxfId="5861" priority="4520" stopIfTrue="1" operator="equal">
      <formula>"A / B &amp; D Remand"</formula>
    </cfRule>
    <cfRule type="cellIs" dxfId="5860" priority="4521" stopIfTrue="1" operator="equal">
      <formula>"C Remand "</formula>
    </cfRule>
  </conditionalFormatting>
  <conditionalFormatting sqref="I227:J227">
    <cfRule type="cellIs" dxfId="5859" priority="4308" stopIfTrue="1" operator="equal">
      <formula>"D"</formula>
    </cfRule>
    <cfRule type="cellIs" dxfId="5858" priority="4309" stopIfTrue="1" operator="equal">
      <formula>"E/DSL/LH"</formula>
    </cfRule>
    <cfRule type="cellIs" priority="4310" stopIfTrue="1" operator="equal">
      <formula>"E Kids"</formula>
    </cfRule>
    <cfRule type="cellIs" dxfId="5857" priority="4311" stopIfTrue="1" operator="equal">
      <formula>"KIDS"</formula>
    </cfRule>
    <cfRule type="cellIs" dxfId="5856" priority="4312" stopIfTrue="1" operator="equal">
      <formula>"C"</formula>
    </cfRule>
    <cfRule type="cellIs" dxfId="5855" priority="4313" stopIfTrue="1" operator="equal">
      <formula>"B"</formula>
    </cfRule>
    <cfRule type="cellIs" dxfId="5854" priority="4314" stopIfTrue="1" operator="equal">
      <formula>"A"</formula>
    </cfRule>
  </conditionalFormatting>
  <conditionalFormatting sqref="I228:J228">
    <cfRule type="cellIs" dxfId="5853" priority="4738" stopIfTrue="1" operator="equal">
      <formula>"Convicted"</formula>
    </cfRule>
    <cfRule type="cellIs" dxfId="5852" priority="4739" stopIfTrue="1" operator="equal">
      <formula>"C Remand"</formula>
    </cfRule>
    <cfRule type="cellIs" priority="4740" stopIfTrue="1" operator="equal">
      <formula>"E Kids"</formula>
    </cfRule>
    <cfRule type="cellIs" dxfId="5851" priority="4741" stopIfTrue="1" operator="equal">
      <formula>"Kids"</formula>
    </cfRule>
    <cfRule type="cellIs" dxfId="5850" priority="4742" stopIfTrue="1" operator="equal">
      <formula>"Convicted"</formula>
    </cfRule>
    <cfRule type="cellIs" dxfId="5849" priority="4744" stopIfTrue="1" operator="equal">
      <formula>"A / B &amp; D Remand"</formula>
    </cfRule>
    <cfRule type="cellIs" dxfId="5848" priority="4745" stopIfTrue="1" operator="equal">
      <formula>"C Remand "</formula>
    </cfRule>
  </conditionalFormatting>
  <conditionalFormatting sqref="I228:J229 I236:J236">
    <cfRule type="cellIs" dxfId="5847" priority="4743" stopIfTrue="1" operator="equal">
      <formula>"Protection"</formula>
    </cfRule>
  </conditionalFormatting>
  <conditionalFormatting sqref="I229:J229 I236:J236">
    <cfRule type="cellIs" dxfId="5846" priority="4746" stopIfTrue="1" operator="equal">
      <formula>"Convicted"</formula>
    </cfRule>
    <cfRule type="cellIs" dxfId="5845" priority="4747" stopIfTrue="1" operator="equal">
      <formula>"C Remand"</formula>
    </cfRule>
    <cfRule type="cellIs" priority="4748" stopIfTrue="1" operator="equal">
      <formula>"E Kids"</formula>
    </cfRule>
    <cfRule type="cellIs" dxfId="5844" priority="4749" stopIfTrue="1" operator="equal">
      <formula>"Kids"</formula>
    </cfRule>
    <cfRule type="cellIs" dxfId="5843" priority="4750" stopIfTrue="1" operator="equal">
      <formula>"Convicted"</formula>
    </cfRule>
    <cfRule type="cellIs" dxfId="5842" priority="4752" stopIfTrue="1" operator="equal">
      <formula>"A / B &amp; D Remand"</formula>
    </cfRule>
    <cfRule type="cellIs" dxfId="5841" priority="4753" stopIfTrue="1" operator="equal">
      <formula>"C Remand "</formula>
    </cfRule>
  </conditionalFormatting>
  <conditionalFormatting sqref="I229:J230 I236:J237">
    <cfRule type="cellIs" dxfId="5840" priority="4751" stopIfTrue="1" operator="equal">
      <formula>"Protection"</formula>
    </cfRule>
  </conditionalFormatting>
  <conditionalFormatting sqref="I230:J230 I237:J237">
    <cfRule type="cellIs" dxfId="5839" priority="4754" stopIfTrue="1" operator="equal">
      <formula>"Convicted"</formula>
    </cfRule>
    <cfRule type="cellIs" dxfId="5838" priority="4755" stopIfTrue="1" operator="equal">
      <formula>"C Remand"</formula>
    </cfRule>
    <cfRule type="cellIs" priority="4756" stopIfTrue="1" operator="equal">
      <formula>"E Kids"</formula>
    </cfRule>
    <cfRule type="cellIs" dxfId="5837" priority="4757" stopIfTrue="1" operator="equal">
      <formula>"Kids"</formula>
    </cfRule>
    <cfRule type="cellIs" dxfId="5836" priority="4758" stopIfTrue="1" operator="equal">
      <formula>"Convicted"</formula>
    </cfRule>
    <cfRule type="cellIs" dxfId="5835" priority="4760" stopIfTrue="1" operator="equal">
      <formula>"A / B &amp; D Remand"</formula>
    </cfRule>
    <cfRule type="cellIs" dxfId="5834" priority="4761" stopIfTrue="1" operator="equal">
      <formula>"C Remand "</formula>
    </cfRule>
  </conditionalFormatting>
  <conditionalFormatting sqref="I230:J230 I237:J238">
    <cfRule type="cellIs" dxfId="5833" priority="4759" stopIfTrue="1" operator="equal">
      <formula>"Protection"</formula>
    </cfRule>
  </conditionalFormatting>
  <conditionalFormatting sqref="I231:J231">
    <cfRule type="cellIs" dxfId="5832" priority="4472" stopIfTrue="1" operator="equal">
      <formula>"A / B &amp; D Remand"</formula>
    </cfRule>
    <cfRule type="cellIs" dxfId="5831" priority="4473" stopIfTrue="1" operator="equal">
      <formula>"Protection"</formula>
    </cfRule>
    <cfRule type="cellIs" dxfId="5830" priority="4474" stopIfTrue="1" operator="equal">
      <formula>"Convicted"</formula>
    </cfRule>
    <cfRule type="cellIs" dxfId="5829" priority="4475" stopIfTrue="1" operator="equal">
      <formula>"C Remand"</formula>
    </cfRule>
    <cfRule type="cellIs" priority="4476" stopIfTrue="1" operator="equal">
      <formula>"E Kids"</formula>
    </cfRule>
    <cfRule type="cellIs" dxfId="5828" priority="4477" stopIfTrue="1" operator="equal">
      <formula>"Kids"</formula>
    </cfRule>
    <cfRule type="cellIs" dxfId="5827" priority="4478" stopIfTrue="1" operator="equal">
      <formula>"Convicted"</formula>
    </cfRule>
    <cfRule type="cellIs" dxfId="5826" priority="4479" stopIfTrue="1" operator="equal">
      <formula>"Protection"</formula>
    </cfRule>
    <cfRule type="cellIs" dxfId="5825" priority="4480" stopIfTrue="1" operator="equal">
      <formula>"A / B &amp; D Remand"</formula>
    </cfRule>
    <cfRule type="cellIs" dxfId="5824" priority="4481" stopIfTrue="1" operator="equal">
      <formula>"C Remand "</formula>
    </cfRule>
  </conditionalFormatting>
  <conditionalFormatting sqref="I235:J235 I238:J238">
    <cfRule type="cellIs" dxfId="5823" priority="4767" stopIfTrue="1" operator="equal">
      <formula>"Protection"</formula>
    </cfRule>
  </conditionalFormatting>
  <conditionalFormatting sqref="I235:J235">
    <cfRule type="cellIs" dxfId="5822" priority="4770" stopIfTrue="1" operator="equal">
      <formula>"Convicted"</formula>
    </cfRule>
    <cfRule type="cellIs" dxfId="5821" priority="4771" stopIfTrue="1" operator="equal">
      <formula>"C Remand"</formula>
    </cfRule>
    <cfRule type="cellIs" dxfId="5820" priority="4773" stopIfTrue="1" operator="equal">
      <formula>"Convicted"</formula>
    </cfRule>
    <cfRule type="cellIs" dxfId="5819" priority="4774" stopIfTrue="1" operator="equal">
      <formula>"A / B &amp; D Remand"</formula>
    </cfRule>
    <cfRule type="cellIs" dxfId="5818" priority="4775" stopIfTrue="1" operator="equal">
      <formula>"Protection"</formula>
    </cfRule>
    <cfRule type="cellIs" dxfId="5817" priority="4776" stopIfTrue="1" operator="equal">
      <formula>"Convicted"</formula>
    </cfRule>
    <cfRule type="cellIs" dxfId="5816" priority="4777" stopIfTrue="1" operator="equal">
      <formula>"C Remand"</formula>
    </cfRule>
    <cfRule type="cellIs" priority="4778" stopIfTrue="1" operator="equal">
      <formula>"E Kids"</formula>
    </cfRule>
    <cfRule type="cellIs" dxfId="5815" priority="4779" stopIfTrue="1" operator="equal">
      <formula>"Kids"</formula>
    </cfRule>
    <cfRule type="cellIs" dxfId="5814" priority="4780" stopIfTrue="1" operator="equal">
      <formula>"Convicted"</formula>
    </cfRule>
    <cfRule type="cellIs" dxfId="5813" priority="4781" stopIfTrue="1" operator="equal">
      <formula>"Protection"</formula>
    </cfRule>
    <cfRule type="cellIs" dxfId="5812" priority="4783" stopIfTrue="1" operator="equal">
      <formula>"C Remand "</formula>
    </cfRule>
  </conditionalFormatting>
  <conditionalFormatting sqref="I238:J238">
    <cfRule type="cellIs" dxfId="5811" priority="4762" stopIfTrue="1" operator="equal">
      <formula>"Convicted"</formula>
    </cfRule>
    <cfRule type="cellIs" dxfId="5810" priority="4763" stopIfTrue="1" operator="equal">
      <formula>"C Remand"</formula>
    </cfRule>
    <cfRule type="cellIs" priority="4764" stopIfTrue="1" operator="equal">
      <formula>"E Kids"</formula>
    </cfRule>
    <cfRule type="cellIs" dxfId="5809" priority="4765" stopIfTrue="1" operator="equal">
      <formula>"Kids"</formula>
    </cfRule>
    <cfRule type="cellIs" dxfId="5808" priority="4766" stopIfTrue="1" operator="equal">
      <formula>"Convicted"</formula>
    </cfRule>
    <cfRule type="cellIs" dxfId="5807" priority="4768" stopIfTrue="1" operator="equal">
      <formula>"A / B &amp; D Remand"</formula>
    </cfRule>
    <cfRule type="cellIs" dxfId="5806" priority="4769" stopIfTrue="1" operator="equal">
      <formula>"C Remand "</formula>
    </cfRule>
  </conditionalFormatting>
  <conditionalFormatting sqref="I242:J242">
    <cfRule type="cellIs" dxfId="5805" priority="4442" stopIfTrue="1" operator="equal">
      <formula>"A / B &amp; D Remand"</formula>
    </cfRule>
    <cfRule type="cellIs" dxfId="5804" priority="4443" stopIfTrue="1" operator="equal">
      <formula>"Protection"</formula>
    </cfRule>
    <cfRule type="cellIs" dxfId="5803" priority="4444" stopIfTrue="1" operator="equal">
      <formula>"Convicted"</formula>
    </cfRule>
    <cfRule type="cellIs" dxfId="5802" priority="4445" stopIfTrue="1" operator="equal">
      <formula>"C Remand"</formula>
    </cfRule>
    <cfRule type="cellIs" priority="4446" stopIfTrue="1" operator="equal">
      <formula>"E Kids"</formula>
    </cfRule>
    <cfRule type="cellIs" dxfId="5801" priority="4447" stopIfTrue="1" operator="equal">
      <formula>"Kids"</formula>
    </cfRule>
    <cfRule type="cellIs" dxfId="5800" priority="4448" stopIfTrue="1" operator="equal">
      <formula>"Convicted"</formula>
    </cfRule>
    <cfRule type="cellIs" dxfId="5799" priority="4449" stopIfTrue="1" operator="equal">
      <formula>"Protection"</formula>
    </cfRule>
    <cfRule type="cellIs" dxfId="5798" priority="4450" stopIfTrue="1" operator="equal">
      <formula>"A / B &amp; D Remand"</formula>
    </cfRule>
    <cfRule type="cellIs" dxfId="5797" priority="4451" stopIfTrue="1" operator="equal">
      <formula>"C Remand "</formula>
    </cfRule>
  </conditionalFormatting>
  <conditionalFormatting sqref="I243:J243">
    <cfRule type="cellIs" dxfId="5796" priority="16257" stopIfTrue="1" operator="equal">
      <formula>"Convicted"</formula>
    </cfRule>
    <cfRule type="cellIs" dxfId="5795" priority="16259" stopIfTrue="1" operator="equal">
      <formula>"Protection"</formula>
    </cfRule>
    <cfRule type="cellIs" dxfId="5794" priority="16260" stopIfTrue="1" operator="equal">
      <formula>"A / B &amp; D Remand"</formula>
    </cfRule>
    <cfRule type="cellIs" dxfId="5793" priority="16261" stopIfTrue="1" operator="equal">
      <formula>"C Remand "</formula>
    </cfRule>
    <cfRule type="cellIs" dxfId="5792" priority="16262" stopIfTrue="1" operator="equal">
      <formula>"Convicted"</formula>
    </cfRule>
    <cfRule type="cellIs" dxfId="5791" priority="16263" stopIfTrue="1" operator="equal">
      <formula>"A / B &amp; D Remand"</formula>
    </cfRule>
    <cfRule type="cellIs" dxfId="5790" priority="16264" stopIfTrue="1" operator="equal">
      <formula>"Protection"</formula>
    </cfRule>
    <cfRule type="cellIs" dxfId="5789" priority="16266" stopIfTrue="1" operator="equal">
      <formula>"C Remand"</formula>
    </cfRule>
  </conditionalFormatting>
  <conditionalFormatting sqref="I243:J244">
    <cfRule type="cellIs" dxfId="5788" priority="16265" stopIfTrue="1" operator="equal">
      <formula>"Convicted"</formula>
    </cfRule>
  </conditionalFormatting>
  <conditionalFormatting sqref="I244:J244">
    <cfRule type="cellIs" dxfId="5787" priority="16267" stopIfTrue="1" operator="equal">
      <formula>"Protection"</formula>
    </cfRule>
    <cfRule type="cellIs" dxfId="5786" priority="16268" stopIfTrue="1" operator="equal">
      <formula>"A / B &amp; D Remand"</formula>
    </cfRule>
    <cfRule type="cellIs" dxfId="5785" priority="16269" stopIfTrue="1" operator="equal">
      <formula>"C Remand "</formula>
    </cfRule>
    <cfRule type="cellIs" dxfId="5784" priority="16270" stopIfTrue="1" operator="equal">
      <formula>"Convicted"</formula>
    </cfRule>
    <cfRule type="cellIs" dxfId="5783" priority="16271" stopIfTrue="1" operator="equal">
      <formula>"A / B &amp; D Remand"</formula>
    </cfRule>
    <cfRule type="cellIs" dxfId="5782" priority="16272" stopIfTrue="1" operator="equal">
      <formula>"Protection"</formula>
    </cfRule>
    <cfRule type="cellIs" dxfId="5781" priority="16273" stopIfTrue="1" operator="equal">
      <formula>"Convicted"</formula>
    </cfRule>
    <cfRule type="cellIs" dxfId="5780" priority="16274" stopIfTrue="1" operator="equal">
      <formula>"C Remand"</formula>
    </cfRule>
  </conditionalFormatting>
  <conditionalFormatting sqref="I245:J245">
    <cfRule type="cellIs" dxfId="5779" priority="3860" stopIfTrue="1" operator="equal">
      <formula>"D"</formula>
    </cfRule>
    <cfRule type="cellIs" dxfId="5778" priority="3861" stopIfTrue="1" operator="equal">
      <formula>"E/DSL/LH"</formula>
    </cfRule>
    <cfRule type="cellIs" priority="3862" stopIfTrue="1" operator="equal">
      <formula>"E Kids"</formula>
    </cfRule>
    <cfRule type="cellIs" dxfId="5777" priority="3863" stopIfTrue="1" operator="equal">
      <formula>"KIDS"</formula>
    </cfRule>
    <cfRule type="cellIs" dxfId="5776" priority="3864" stopIfTrue="1" operator="equal">
      <formula>"C"</formula>
    </cfRule>
    <cfRule type="cellIs" dxfId="5775" priority="3865" stopIfTrue="1" operator="equal">
      <formula>"B"</formula>
    </cfRule>
    <cfRule type="cellIs" dxfId="5774" priority="3866" stopIfTrue="1" operator="equal">
      <formula>"A"</formula>
    </cfRule>
  </conditionalFormatting>
  <conditionalFormatting sqref="I249:J249">
    <cfRule type="cellIs" priority="3888" stopIfTrue="1" operator="equal">
      <formula>"E Kids"</formula>
    </cfRule>
    <cfRule type="cellIs" dxfId="5773" priority="3889" stopIfTrue="1" operator="equal">
      <formula>"Kids"</formula>
    </cfRule>
    <cfRule type="cellIs" dxfId="5772" priority="3890" stopIfTrue="1" operator="equal">
      <formula>"Convicted"</formula>
    </cfRule>
    <cfRule type="cellIs" dxfId="5771" priority="3891" stopIfTrue="1" operator="equal">
      <formula>"Protection"</formula>
    </cfRule>
    <cfRule type="cellIs" dxfId="5770" priority="3892" stopIfTrue="1" operator="equal">
      <formula>"A / B &amp; D Remand"</formula>
    </cfRule>
    <cfRule type="cellIs" dxfId="5769" priority="3893" stopIfTrue="1" operator="equal">
      <formula>"C Remand "</formula>
    </cfRule>
  </conditionalFormatting>
  <conditionalFormatting sqref="I250:J253 I260:J262 I267:J269 I255:J255">
    <cfRule type="cellIs" dxfId="5768" priority="4203" stopIfTrue="1" operator="equal">
      <formula>"Protection"</formula>
    </cfRule>
    <cfRule type="cellIs" dxfId="5767" priority="4204" stopIfTrue="1" operator="equal">
      <formula>"Convicted"</formula>
    </cfRule>
    <cfRule type="cellIs" dxfId="5766" priority="4205" stopIfTrue="1" operator="equal">
      <formula>"C Remand"</formula>
    </cfRule>
    <cfRule type="cellIs" priority="4206" stopIfTrue="1" operator="equal">
      <formula>"E Kids"</formula>
    </cfRule>
    <cfRule type="cellIs" dxfId="5765" priority="4207" stopIfTrue="1" operator="equal">
      <formula>"Kids"</formula>
    </cfRule>
    <cfRule type="cellIs" dxfId="5764" priority="4208" stopIfTrue="1" operator="equal">
      <formula>"Convicted"</formula>
    </cfRule>
    <cfRule type="cellIs" dxfId="5763" priority="4210" stopIfTrue="1" operator="equal">
      <formula>"A / B &amp; D Remand"</formula>
    </cfRule>
    <cfRule type="cellIs" dxfId="5762" priority="4211" stopIfTrue="1" operator="equal">
      <formula>"C Remand "</formula>
    </cfRule>
  </conditionalFormatting>
  <conditionalFormatting sqref="I250:J253 I260:J262 I267:J269 I255:J256">
    <cfRule type="cellIs" dxfId="5761" priority="4209" stopIfTrue="1" operator="equal">
      <formula>"Protection"</formula>
    </cfRule>
  </conditionalFormatting>
  <conditionalFormatting sqref="I250:J253 M257:M259 M264:M265 I255:J258 I260:J269">
    <cfRule type="cellIs" dxfId="5760" priority="4202" stopIfTrue="1" operator="equal">
      <formula>"A / B &amp; D Remand"</formula>
    </cfRule>
  </conditionalFormatting>
  <conditionalFormatting sqref="I253:J253">
    <cfRule type="cellIs" dxfId="5759" priority="3796" stopIfTrue="1" operator="equal">
      <formula>"D"</formula>
    </cfRule>
    <cfRule type="cellIs" dxfId="5758" priority="3797" stopIfTrue="1" operator="equal">
      <formula>"E/DSL/LH"</formula>
    </cfRule>
    <cfRule type="cellIs" priority="3798" stopIfTrue="1" operator="equal">
      <formula>"E Kids"</formula>
    </cfRule>
    <cfRule type="cellIs" dxfId="5757" priority="3799" stopIfTrue="1" operator="equal">
      <formula>"KIDS"</formula>
    </cfRule>
    <cfRule type="cellIs" dxfId="5756" priority="3800" stopIfTrue="1" operator="equal">
      <formula>"C"</formula>
    </cfRule>
    <cfRule type="cellIs" dxfId="5755" priority="3801" stopIfTrue="1" operator="equal">
      <formula>"B"</formula>
    </cfRule>
    <cfRule type="cellIs" dxfId="5754" priority="3802" stopIfTrue="1" operator="equal">
      <formula>"A"</formula>
    </cfRule>
  </conditionalFormatting>
  <conditionalFormatting sqref="I254:J254">
    <cfRule type="cellIs" dxfId="5753" priority="3986" stopIfTrue="1" operator="equal">
      <formula>"A / B &amp; D Remand"</formula>
    </cfRule>
    <cfRule type="cellIs" dxfId="5752" priority="3987" stopIfTrue="1" operator="equal">
      <formula>"Protection"</formula>
    </cfRule>
    <cfRule type="cellIs" dxfId="5751" priority="3988" stopIfTrue="1" operator="equal">
      <formula>"Convicted"</formula>
    </cfRule>
    <cfRule type="cellIs" dxfId="5750" priority="3989" stopIfTrue="1" operator="equal">
      <formula>"C Remand"</formula>
    </cfRule>
    <cfRule type="cellIs" priority="3990" stopIfTrue="1" operator="equal">
      <formula>"E Kids"</formula>
    </cfRule>
    <cfRule type="cellIs" dxfId="5749" priority="3991" stopIfTrue="1" operator="equal">
      <formula>"Kids"</formula>
    </cfRule>
    <cfRule type="cellIs" dxfId="5748" priority="3992" stopIfTrue="1" operator="equal">
      <formula>"Convicted"</formula>
    </cfRule>
    <cfRule type="cellIs" dxfId="5747" priority="3993" stopIfTrue="1" operator="equal">
      <formula>"Protection"</formula>
    </cfRule>
    <cfRule type="cellIs" dxfId="5746" priority="3994" stopIfTrue="1" operator="equal">
      <formula>"A / B &amp; D Remand"</formula>
    </cfRule>
    <cfRule type="cellIs" dxfId="5745" priority="3995" stopIfTrue="1" operator="equal">
      <formula>"C Remand "</formula>
    </cfRule>
  </conditionalFormatting>
  <conditionalFormatting sqref="I255:J255">
    <cfRule type="cellIs" dxfId="5744" priority="3782" stopIfTrue="1" operator="equal">
      <formula>"D"</formula>
    </cfRule>
    <cfRule type="cellIs" dxfId="5743" priority="3783" stopIfTrue="1" operator="equal">
      <formula>"E/DSL/LH"</formula>
    </cfRule>
    <cfRule type="cellIs" priority="3784" stopIfTrue="1" operator="equal">
      <formula>"E Kids"</formula>
    </cfRule>
    <cfRule type="cellIs" dxfId="5742" priority="3785" stopIfTrue="1" operator="equal">
      <formula>"KIDS"</formula>
    </cfRule>
    <cfRule type="cellIs" dxfId="5741" priority="3786" stopIfTrue="1" operator="equal">
      <formula>"C"</formula>
    </cfRule>
    <cfRule type="cellIs" dxfId="5740" priority="3787" stopIfTrue="1" operator="equal">
      <formula>"B"</formula>
    </cfRule>
    <cfRule type="cellIs" dxfId="5739" priority="3788" stopIfTrue="1" operator="equal">
      <formula>"A"</formula>
    </cfRule>
  </conditionalFormatting>
  <conditionalFormatting sqref="I256:J256">
    <cfRule type="cellIs" dxfId="5738" priority="4212" stopIfTrue="1" operator="equal">
      <formula>"Convicted"</formula>
    </cfRule>
    <cfRule type="cellIs" dxfId="5737" priority="4213" stopIfTrue="1" operator="equal">
      <formula>"C Remand"</formula>
    </cfRule>
    <cfRule type="cellIs" priority="4214" stopIfTrue="1" operator="equal">
      <formula>"E Kids"</formula>
    </cfRule>
    <cfRule type="cellIs" dxfId="5736" priority="4215" stopIfTrue="1" operator="equal">
      <formula>"Kids"</formula>
    </cfRule>
    <cfRule type="cellIs" dxfId="5735" priority="4216" stopIfTrue="1" operator="equal">
      <formula>"Convicted"</formula>
    </cfRule>
    <cfRule type="cellIs" dxfId="5734" priority="4218" stopIfTrue="1" operator="equal">
      <formula>"A / B &amp; D Remand"</formula>
    </cfRule>
    <cfRule type="cellIs" dxfId="5733" priority="4219" stopIfTrue="1" operator="equal">
      <formula>"C Remand "</formula>
    </cfRule>
  </conditionalFormatting>
  <conditionalFormatting sqref="I256:J257 I264:J264">
    <cfRule type="cellIs" dxfId="5732" priority="4217" stopIfTrue="1" operator="equal">
      <formula>"Protection"</formula>
    </cfRule>
  </conditionalFormatting>
  <conditionalFormatting sqref="I257:J257 I264:J264">
    <cfRule type="cellIs" dxfId="5731" priority="4220" stopIfTrue="1" operator="equal">
      <formula>"Convicted"</formula>
    </cfRule>
    <cfRule type="cellIs" dxfId="5730" priority="4221" stopIfTrue="1" operator="equal">
      <formula>"C Remand"</formula>
    </cfRule>
    <cfRule type="cellIs" priority="4222" stopIfTrue="1" operator="equal">
      <formula>"E Kids"</formula>
    </cfRule>
    <cfRule type="cellIs" dxfId="5729" priority="4223" stopIfTrue="1" operator="equal">
      <formula>"Kids"</formula>
    </cfRule>
    <cfRule type="cellIs" dxfId="5728" priority="4224" stopIfTrue="1" operator="equal">
      <formula>"Convicted"</formula>
    </cfRule>
    <cfRule type="cellIs" dxfId="5727" priority="4226" stopIfTrue="1" operator="equal">
      <formula>"A / B &amp; D Remand"</formula>
    </cfRule>
    <cfRule type="cellIs" dxfId="5726" priority="4227" stopIfTrue="1" operator="equal">
      <formula>"C Remand "</formula>
    </cfRule>
  </conditionalFormatting>
  <conditionalFormatting sqref="I257:J258 I264:J265">
    <cfRule type="cellIs" dxfId="5725" priority="4225" stopIfTrue="1" operator="equal">
      <formula>"Protection"</formula>
    </cfRule>
  </conditionalFormatting>
  <conditionalFormatting sqref="I258:J258 I265:J265">
    <cfRule type="cellIs" dxfId="5724" priority="4228" stopIfTrue="1" operator="equal">
      <formula>"Convicted"</formula>
    </cfRule>
    <cfRule type="cellIs" dxfId="5723" priority="4229" stopIfTrue="1" operator="equal">
      <formula>"C Remand"</formula>
    </cfRule>
    <cfRule type="cellIs" priority="4230" stopIfTrue="1" operator="equal">
      <formula>"E Kids"</formula>
    </cfRule>
    <cfRule type="cellIs" dxfId="5722" priority="4231" stopIfTrue="1" operator="equal">
      <formula>"Kids"</formula>
    </cfRule>
    <cfRule type="cellIs" dxfId="5721" priority="4232" stopIfTrue="1" operator="equal">
      <formula>"Convicted"</formula>
    </cfRule>
    <cfRule type="cellIs" dxfId="5720" priority="4234" stopIfTrue="1" operator="equal">
      <formula>"A / B &amp; D Remand"</formula>
    </cfRule>
    <cfRule type="cellIs" dxfId="5719" priority="4235" stopIfTrue="1" operator="equal">
      <formula>"C Remand "</formula>
    </cfRule>
  </conditionalFormatting>
  <conditionalFormatting sqref="I258:J258 I265:J266">
    <cfRule type="cellIs" dxfId="5718" priority="4233" stopIfTrue="1" operator="equal">
      <formula>"Protection"</formula>
    </cfRule>
  </conditionalFormatting>
  <conditionalFormatting sqref="I259:J259">
    <cfRule type="cellIs" dxfId="5717" priority="3946" stopIfTrue="1" operator="equal">
      <formula>"A / B &amp; D Remand"</formula>
    </cfRule>
    <cfRule type="cellIs" dxfId="5716" priority="3947" stopIfTrue="1" operator="equal">
      <formula>"Protection"</formula>
    </cfRule>
    <cfRule type="cellIs" dxfId="5715" priority="3948" stopIfTrue="1" operator="equal">
      <formula>"Convicted"</formula>
    </cfRule>
    <cfRule type="cellIs" dxfId="5714" priority="3949" stopIfTrue="1" operator="equal">
      <formula>"C Remand"</formula>
    </cfRule>
    <cfRule type="cellIs" priority="3950" stopIfTrue="1" operator="equal">
      <formula>"E Kids"</formula>
    </cfRule>
    <cfRule type="cellIs" dxfId="5713" priority="3951" stopIfTrue="1" operator="equal">
      <formula>"Kids"</formula>
    </cfRule>
    <cfRule type="cellIs" dxfId="5712" priority="3952" stopIfTrue="1" operator="equal">
      <formula>"Convicted"</formula>
    </cfRule>
    <cfRule type="cellIs" dxfId="5711" priority="3953" stopIfTrue="1" operator="equal">
      <formula>"Protection"</formula>
    </cfRule>
    <cfRule type="cellIs" dxfId="5710" priority="3954" stopIfTrue="1" operator="equal">
      <formula>"A / B &amp; D Remand"</formula>
    </cfRule>
    <cfRule type="cellIs" dxfId="5709" priority="3955" stopIfTrue="1" operator="equal">
      <formula>"C Remand "</formula>
    </cfRule>
  </conditionalFormatting>
  <conditionalFormatting sqref="I263:J263 I266:J266">
    <cfRule type="cellIs" dxfId="5708" priority="4241" stopIfTrue="1" operator="equal">
      <formula>"Protection"</formula>
    </cfRule>
  </conditionalFormatting>
  <conditionalFormatting sqref="I263:J263">
    <cfRule type="cellIs" dxfId="5707" priority="4244" stopIfTrue="1" operator="equal">
      <formula>"Convicted"</formula>
    </cfRule>
    <cfRule type="cellIs" dxfId="5706" priority="4245" stopIfTrue="1" operator="equal">
      <formula>"C Remand"</formula>
    </cfRule>
    <cfRule type="cellIs" dxfId="5705" priority="4247" stopIfTrue="1" operator="equal">
      <formula>"Convicted"</formula>
    </cfRule>
    <cfRule type="cellIs" dxfId="5704" priority="4248" stopIfTrue="1" operator="equal">
      <formula>"A / B &amp; D Remand"</formula>
    </cfRule>
    <cfRule type="cellIs" dxfId="5703" priority="4249" stopIfTrue="1" operator="equal">
      <formula>"Protection"</formula>
    </cfRule>
    <cfRule type="cellIs" dxfId="5702" priority="4250" stopIfTrue="1" operator="equal">
      <formula>"Convicted"</formula>
    </cfRule>
    <cfRule type="cellIs" dxfId="5701" priority="4251" stopIfTrue="1" operator="equal">
      <formula>"C Remand"</formula>
    </cfRule>
    <cfRule type="cellIs" priority="4252" stopIfTrue="1" operator="equal">
      <formula>"E Kids"</formula>
    </cfRule>
    <cfRule type="cellIs" dxfId="5700" priority="4253" stopIfTrue="1" operator="equal">
      <formula>"Kids"</formula>
    </cfRule>
    <cfRule type="cellIs" dxfId="5699" priority="4254" stopIfTrue="1" operator="equal">
      <formula>"Convicted"</formula>
    </cfRule>
    <cfRule type="cellIs" dxfId="5698" priority="4255" stopIfTrue="1" operator="equal">
      <formula>"Protection"</formula>
    </cfRule>
    <cfRule type="cellIs" dxfId="5697" priority="4257" stopIfTrue="1" operator="equal">
      <formula>"C Remand "</formula>
    </cfRule>
  </conditionalFormatting>
  <conditionalFormatting sqref="I266:J266">
    <cfRule type="cellIs" dxfId="5696" priority="4236" stopIfTrue="1" operator="equal">
      <formula>"Convicted"</formula>
    </cfRule>
    <cfRule type="cellIs" dxfId="5695" priority="4237" stopIfTrue="1" operator="equal">
      <formula>"C Remand"</formula>
    </cfRule>
    <cfRule type="cellIs" priority="4238" stopIfTrue="1" operator="equal">
      <formula>"E Kids"</formula>
    </cfRule>
    <cfRule type="cellIs" dxfId="5694" priority="4239" stopIfTrue="1" operator="equal">
      <formula>"Kids"</formula>
    </cfRule>
    <cfRule type="cellIs" dxfId="5693" priority="4240" stopIfTrue="1" operator="equal">
      <formula>"Convicted"</formula>
    </cfRule>
    <cfRule type="cellIs" dxfId="5692" priority="4242" stopIfTrue="1" operator="equal">
      <formula>"A / B &amp; D Remand"</formula>
    </cfRule>
    <cfRule type="cellIs" dxfId="5691" priority="4243" stopIfTrue="1" operator="equal">
      <formula>"C Remand "</formula>
    </cfRule>
  </conditionalFormatting>
  <conditionalFormatting sqref="I270:J270">
    <cfRule type="cellIs" dxfId="5690" priority="3916" stopIfTrue="1" operator="equal">
      <formula>"A / B &amp; D Remand"</formula>
    </cfRule>
    <cfRule type="cellIs" dxfId="5689" priority="3917" stopIfTrue="1" operator="equal">
      <formula>"Protection"</formula>
    </cfRule>
    <cfRule type="cellIs" dxfId="5688" priority="3918" stopIfTrue="1" operator="equal">
      <formula>"Convicted"</formula>
    </cfRule>
    <cfRule type="cellIs" dxfId="5687" priority="3919" stopIfTrue="1" operator="equal">
      <formula>"C Remand"</formula>
    </cfRule>
    <cfRule type="cellIs" priority="3920" stopIfTrue="1" operator="equal">
      <formula>"E Kids"</formula>
    </cfRule>
    <cfRule type="cellIs" dxfId="5686" priority="3921" stopIfTrue="1" operator="equal">
      <formula>"Kids"</formula>
    </cfRule>
    <cfRule type="cellIs" dxfId="5685" priority="3922" stopIfTrue="1" operator="equal">
      <formula>"Convicted"</formula>
    </cfRule>
    <cfRule type="cellIs" dxfId="5684" priority="3923" stopIfTrue="1" operator="equal">
      <formula>"Protection"</formula>
    </cfRule>
    <cfRule type="cellIs" dxfId="5683" priority="3924" stopIfTrue="1" operator="equal">
      <formula>"A / B &amp; D Remand"</formula>
    </cfRule>
    <cfRule type="cellIs" dxfId="5682" priority="3925" stopIfTrue="1" operator="equal">
      <formula>"C Remand "</formula>
    </cfRule>
  </conditionalFormatting>
  <conditionalFormatting sqref="I271:J271">
    <cfRule type="cellIs" dxfId="5681" priority="16673" stopIfTrue="1" operator="equal">
      <formula>"Convicted"</formula>
    </cfRule>
    <cfRule type="cellIs" dxfId="5680" priority="16675" stopIfTrue="1" operator="equal">
      <formula>"Protection"</formula>
    </cfRule>
    <cfRule type="cellIs" dxfId="5679" priority="16676" stopIfTrue="1" operator="equal">
      <formula>"A / B &amp; D Remand"</formula>
    </cfRule>
    <cfRule type="cellIs" dxfId="5678" priority="16677" stopIfTrue="1" operator="equal">
      <formula>"C Remand "</formula>
    </cfRule>
    <cfRule type="cellIs" dxfId="5677" priority="16678" stopIfTrue="1" operator="equal">
      <formula>"Convicted"</formula>
    </cfRule>
    <cfRule type="cellIs" dxfId="5676" priority="16679" stopIfTrue="1" operator="equal">
      <formula>"A / B &amp; D Remand"</formula>
    </cfRule>
    <cfRule type="cellIs" dxfId="5675" priority="16680" stopIfTrue="1" operator="equal">
      <formula>"Protection"</formula>
    </cfRule>
    <cfRule type="cellIs" dxfId="5674" priority="16682" stopIfTrue="1" operator="equal">
      <formula>"C Remand"</formula>
    </cfRule>
  </conditionalFormatting>
  <conditionalFormatting sqref="I271:J272">
    <cfRule type="cellIs" dxfId="5673" priority="16681" stopIfTrue="1" operator="equal">
      <formula>"Convicted"</formula>
    </cfRule>
  </conditionalFormatting>
  <conditionalFormatting sqref="I272:J272">
    <cfRule type="cellIs" dxfId="5672" priority="16683" stopIfTrue="1" operator="equal">
      <formula>"Protection"</formula>
    </cfRule>
    <cfRule type="cellIs" dxfId="5671" priority="16684" stopIfTrue="1" operator="equal">
      <formula>"A / B &amp; D Remand"</formula>
    </cfRule>
    <cfRule type="cellIs" dxfId="5670" priority="16685" stopIfTrue="1" operator="equal">
      <formula>"C Remand "</formula>
    </cfRule>
    <cfRule type="cellIs" dxfId="5669" priority="16686" stopIfTrue="1" operator="equal">
      <formula>"Convicted"</formula>
    </cfRule>
    <cfRule type="cellIs" dxfId="5668" priority="16687" stopIfTrue="1" operator="equal">
      <formula>"A / B &amp; D Remand"</formula>
    </cfRule>
    <cfRule type="cellIs" dxfId="5667" priority="16688" stopIfTrue="1" operator="equal">
      <formula>"Protection"</formula>
    </cfRule>
    <cfRule type="cellIs" dxfId="5666" priority="16689" stopIfTrue="1" operator="equal">
      <formula>"Convicted"</formula>
    </cfRule>
    <cfRule type="cellIs" dxfId="5665" priority="16690" stopIfTrue="1" operator="equal">
      <formula>"C Remand"</formula>
    </cfRule>
  </conditionalFormatting>
  <conditionalFormatting sqref="I273:J273">
    <cfRule type="cellIs" dxfId="5664" priority="3334" stopIfTrue="1" operator="equal">
      <formula>"D"</formula>
    </cfRule>
    <cfRule type="cellIs" dxfId="5663" priority="3335" stopIfTrue="1" operator="equal">
      <formula>"E/DSL/LH"</formula>
    </cfRule>
    <cfRule type="cellIs" priority="3336" stopIfTrue="1" operator="equal">
      <formula>"E Kids"</formula>
    </cfRule>
    <cfRule type="cellIs" dxfId="5662" priority="3337" stopIfTrue="1" operator="equal">
      <formula>"KIDS"</formula>
    </cfRule>
    <cfRule type="cellIs" dxfId="5661" priority="3338" stopIfTrue="1" operator="equal">
      <formula>"C"</formula>
    </cfRule>
    <cfRule type="cellIs" dxfId="5660" priority="3339" stopIfTrue="1" operator="equal">
      <formula>"B"</formula>
    </cfRule>
    <cfRule type="cellIs" dxfId="5659" priority="3340" stopIfTrue="1" operator="equal">
      <formula>"A"</formula>
    </cfRule>
  </conditionalFormatting>
  <conditionalFormatting sqref="I277:J277">
    <cfRule type="cellIs" priority="3362" stopIfTrue="1" operator="equal">
      <formula>"E Kids"</formula>
    </cfRule>
    <cfRule type="cellIs" dxfId="5658" priority="3363" stopIfTrue="1" operator="equal">
      <formula>"Kids"</formula>
    </cfRule>
    <cfRule type="cellIs" dxfId="5657" priority="3364" stopIfTrue="1" operator="equal">
      <formula>"Convicted"</formula>
    </cfRule>
    <cfRule type="cellIs" dxfId="5656" priority="3365" stopIfTrue="1" operator="equal">
      <formula>"Protection"</formula>
    </cfRule>
    <cfRule type="cellIs" dxfId="5655" priority="3366" stopIfTrue="1" operator="equal">
      <formula>"A / B &amp; D Remand"</formula>
    </cfRule>
    <cfRule type="cellIs" dxfId="5654" priority="3367" stopIfTrue="1" operator="equal">
      <formula>"C Remand "</formula>
    </cfRule>
  </conditionalFormatting>
  <conditionalFormatting sqref="I278:J281 I288:J290 I295:J297 I283:J283">
    <cfRule type="cellIs" dxfId="5653" priority="3677" stopIfTrue="1" operator="equal">
      <formula>"Protection"</formula>
    </cfRule>
    <cfRule type="cellIs" dxfId="5652" priority="3678" stopIfTrue="1" operator="equal">
      <formula>"Convicted"</formula>
    </cfRule>
    <cfRule type="cellIs" dxfId="5651" priority="3679" stopIfTrue="1" operator="equal">
      <formula>"C Remand"</formula>
    </cfRule>
    <cfRule type="cellIs" priority="3680" stopIfTrue="1" operator="equal">
      <formula>"E Kids"</formula>
    </cfRule>
    <cfRule type="cellIs" dxfId="5650" priority="3681" stopIfTrue="1" operator="equal">
      <formula>"Kids"</formula>
    </cfRule>
    <cfRule type="cellIs" dxfId="5649" priority="3682" stopIfTrue="1" operator="equal">
      <formula>"Convicted"</formula>
    </cfRule>
    <cfRule type="cellIs" dxfId="5648" priority="3684" stopIfTrue="1" operator="equal">
      <formula>"A / B &amp; D Remand"</formula>
    </cfRule>
    <cfRule type="cellIs" dxfId="5647" priority="3685" stopIfTrue="1" operator="equal">
      <formula>"C Remand "</formula>
    </cfRule>
  </conditionalFormatting>
  <conditionalFormatting sqref="I278:J281 I288:J290 I295:J297 I283:J284">
    <cfRule type="cellIs" dxfId="5646" priority="3683" stopIfTrue="1" operator="equal">
      <formula>"Protection"</formula>
    </cfRule>
  </conditionalFormatting>
  <conditionalFormatting sqref="I278:J281 M285:M287 M292:M293 I283:J286 I288:J297">
    <cfRule type="cellIs" dxfId="5645" priority="3676" stopIfTrue="1" operator="equal">
      <formula>"A / B &amp; D Remand"</formula>
    </cfRule>
  </conditionalFormatting>
  <conditionalFormatting sqref="I281:J281">
    <cfRule type="cellIs" dxfId="5644" priority="3270" stopIfTrue="1" operator="equal">
      <formula>"D"</formula>
    </cfRule>
    <cfRule type="cellIs" dxfId="5643" priority="3271" stopIfTrue="1" operator="equal">
      <formula>"E/DSL/LH"</formula>
    </cfRule>
    <cfRule type="cellIs" priority="3272" stopIfTrue="1" operator="equal">
      <formula>"E Kids"</formula>
    </cfRule>
    <cfRule type="cellIs" dxfId="5642" priority="3273" stopIfTrue="1" operator="equal">
      <formula>"KIDS"</formula>
    </cfRule>
    <cfRule type="cellIs" dxfId="5641" priority="3274" stopIfTrue="1" operator="equal">
      <formula>"C"</formula>
    </cfRule>
    <cfRule type="cellIs" dxfId="5640" priority="3275" stopIfTrue="1" operator="equal">
      <formula>"B"</formula>
    </cfRule>
    <cfRule type="cellIs" dxfId="5639" priority="3276" stopIfTrue="1" operator="equal">
      <formula>"A"</formula>
    </cfRule>
  </conditionalFormatting>
  <conditionalFormatting sqref="I282:J282">
    <cfRule type="cellIs" dxfId="5638" priority="3460" stopIfTrue="1" operator="equal">
      <formula>"A / B &amp; D Remand"</formula>
    </cfRule>
    <cfRule type="cellIs" dxfId="5637" priority="3461" stopIfTrue="1" operator="equal">
      <formula>"Protection"</formula>
    </cfRule>
    <cfRule type="cellIs" dxfId="5636" priority="3462" stopIfTrue="1" operator="equal">
      <formula>"Convicted"</formula>
    </cfRule>
    <cfRule type="cellIs" dxfId="5635" priority="3463" stopIfTrue="1" operator="equal">
      <formula>"C Remand"</formula>
    </cfRule>
    <cfRule type="cellIs" priority="3464" stopIfTrue="1" operator="equal">
      <formula>"E Kids"</formula>
    </cfRule>
    <cfRule type="cellIs" dxfId="5634" priority="3465" stopIfTrue="1" operator="equal">
      <formula>"Kids"</formula>
    </cfRule>
    <cfRule type="cellIs" dxfId="5633" priority="3466" stopIfTrue="1" operator="equal">
      <formula>"Convicted"</formula>
    </cfRule>
    <cfRule type="cellIs" dxfId="5632" priority="3467" stopIfTrue="1" operator="equal">
      <formula>"Protection"</formula>
    </cfRule>
    <cfRule type="cellIs" dxfId="5631" priority="3468" stopIfTrue="1" operator="equal">
      <formula>"A / B &amp; D Remand"</formula>
    </cfRule>
    <cfRule type="cellIs" dxfId="5630" priority="3469" stopIfTrue="1" operator="equal">
      <formula>"C Remand "</formula>
    </cfRule>
  </conditionalFormatting>
  <conditionalFormatting sqref="I283:J283">
    <cfRule type="cellIs" dxfId="5629" priority="3256" stopIfTrue="1" operator="equal">
      <formula>"D"</formula>
    </cfRule>
    <cfRule type="cellIs" dxfId="5628" priority="3257" stopIfTrue="1" operator="equal">
      <formula>"E/DSL/LH"</formula>
    </cfRule>
    <cfRule type="cellIs" priority="3258" stopIfTrue="1" operator="equal">
      <formula>"E Kids"</formula>
    </cfRule>
    <cfRule type="cellIs" dxfId="5627" priority="3259" stopIfTrue="1" operator="equal">
      <formula>"KIDS"</formula>
    </cfRule>
    <cfRule type="cellIs" dxfId="5626" priority="3260" stopIfTrue="1" operator="equal">
      <formula>"C"</formula>
    </cfRule>
    <cfRule type="cellIs" dxfId="5625" priority="3261" stopIfTrue="1" operator="equal">
      <formula>"B"</formula>
    </cfRule>
    <cfRule type="cellIs" dxfId="5624" priority="3262" stopIfTrue="1" operator="equal">
      <formula>"A"</formula>
    </cfRule>
  </conditionalFormatting>
  <conditionalFormatting sqref="I284:J284">
    <cfRule type="cellIs" dxfId="5623" priority="3686" stopIfTrue="1" operator="equal">
      <formula>"Convicted"</formula>
    </cfRule>
    <cfRule type="cellIs" dxfId="5622" priority="3687" stopIfTrue="1" operator="equal">
      <formula>"C Remand"</formula>
    </cfRule>
    <cfRule type="cellIs" priority="3688" stopIfTrue="1" operator="equal">
      <formula>"E Kids"</formula>
    </cfRule>
    <cfRule type="cellIs" dxfId="5621" priority="3689" stopIfTrue="1" operator="equal">
      <formula>"Kids"</formula>
    </cfRule>
    <cfRule type="cellIs" dxfId="5620" priority="3690" stopIfTrue="1" operator="equal">
      <formula>"Convicted"</formula>
    </cfRule>
    <cfRule type="cellIs" dxfId="5619" priority="3692" stopIfTrue="1" operator="equal">
      <formula>"A / B &amp; D Remand"</formula>
    </cfRule>
    <cfRule type="cellIs" dxfId="5618" priority="3693" stopIfTrue="1" operator="equal">
      <formula>"C Remand "</formula>
    </cfRule>
  </conditionalFormatting>
  <conditionalFormatting sqref="I284:J285 I292:J292">
    <cfRule type="cellIs" dxfId="5617" priority="3691" stopIfTrue="1" operator="equal">
      <formula>"Protection"</formula>
    </cfRule>
  </conditionalFormatting>
  <conditionalFormatting sqref="I285:J285 I292:J292">
    <cfRule type="cellIs" dxfId="5616" priority="3694" stopIfTrue="1" operator="equal">
      <formula>"Convicted"</formula>
    </cfRule>
    <cfRule type="cellIs" dxfId="5615" priority="3695" stopIfTrue="1" operator="equal">
      <formula>"C Remand"</formula>
    </cfRule>
    <cfRule type="cellIs" priority="3696" stopIfTrue="1" operator="equal">
      <formula>"E Kids"</formula>
    </cfRule>
    <cfRule type="cellIs" dxfId="5614" priority="3697" stopIfTrue="1" operator="equal">
      <formula>"Kids"</formula>
    </cfRule>
    <cfRule type="cellIs" dxfId="5613" priority="3698" stopIfTrue="1" operator="equal">
      <formula>"Convicted"</formula>
    </cfRule>
    <cfRule type="cellIs" dxfId="5612" priority="3700" stopIfTrue="1" operator="equal">
      <formula>"A / B &amp; D Remand"</formula>
    </cfRule>
    <cfRule type="cellIs" dxfId="5611" priority="3701" stopIfTrue="1" operator="equal">
      <formula>"C Remand "</formula>
    </cfRule>
  </conditionalFormatting>
  <conditionalFormatting sqref="I285:J286 I292:J293">
    <cfRule type="cellIs" dxfId="5610" priority="3699" stopIfTrue="1" operator="equal">
      <formula>"Protection"</formula>
    </cfRule>
  </conditionalFormatting>
  <conditionalFormatting sqref="I286:J286 I293:J293">
    <cfRule type="cellIs" dxfId="5609" priority="3702" stopIfTrue="1" operator="equal">
      <formula>"Convicted"</formula>
    </cfRule>
    <cfRule type="cellIs" dxfId="5608" priority="3703" stopIfTrue="1" operator="equal">
      <formula>"C Remand"</formula>
    </cfRule>
    <cfRule type="cellIs" priority="3704" stopIfTrue="1" operator="equal">
      <formula>"E Kids"</formula>
    </cfRule>
    <cfRule type="cellIs" dxfId="5607" priority="3705" stopIfTrue="1" operator="equal">
      <formula>"Kids"</formula>
    </cfRule>
    <cfRule type="cellIs" dxfId="5606" priority="3706" stopIfTrue="1" operator="equal">
      <formula>"Convicted"</formula>
    </cfRule>
    <cfRule type="cellIs" dxfId="5605" priority="3708" stopIfTrue="1" operator="equal">
      <formula>"A / B &amp; D Remand"</formula>
    </cfRule>
    <cfRule type="cellIs" dxfId="5604" priority="3709" stopIfTrue="1" operator="equal">
      <formula>"C Remand "</formula>
    </cfRule>
  </conditionalFormatting>
  <conditionalFormatting sqref="I286:J286 I293:J294">
    <cfRule type="cellIs" dxfId="5603" priority="3707" stopIfTrue="1" operator="equal">
      <formula>"Protection"</formula>
    </cfRule>
  </conditionalFormatting>
  <conditionalFormatting sqref="I287:J287">
    <cfRule type="cellIs" dxfId="5602" priority="3420" stopIfTrue="1" operator="equal">
      <formula>"A / B &amp; D Remand"</formula>
    </cfRule>
    <cfRule type="cellIs" dxfId="5601" priority="3421" stopIfTrue="1" operator="equal">
      <formula>"Protection"</formula>
    </cfRule>
    <cfRule type="cellIs" dxfId="5600" priority="3422" stopIfTrue="1" operator="equal">
      <formula>"Convicted"</formula>
    </cfRule>
    <cfRule type="cellIs" dxfId="5599" priority="3423" stopIfTrue="1" operator="equal">
      <formula>"C Remand"</formula>
    </cfRule>
    <cfRule type="cellIs" priority="3424" stopIfTrue="1" operator="equal">
      <formula>"E Kids"</formula>
    </cfRule>
    <cfRule type="cellIs" dxfId="5598" priority="3425" stopIfTrue="1" operator="equal">
      <formula>"Kids"</formula>
    </cfRule>
    <cfRule type="cellIs" dxfId="5597" priority="3426" stopIfTrue="1" operator="equal">
      <formula>"Convicted"</formula>
    </cfRule>
    <cfRule type="cellIs" dxfId="5596" priority="3427" stopIfTrue="1" operator="equal">
      <formula>"Protection"</formula>
    </cfRule>
    <cfRule type="cellIs" dxfId="5595" priority="3428" stopIfTrue="1" operator="equal">
      <formula>"A / B &amp; D Remand"</formula>
    </cfRule>
    <cfRule type="cellIs" dxfId="5594" priority="3429" stopIfTrue="1" operator="equal">
      <formula>"C Remand "</formula>
    </cfRule>
  </conditionalFormatting>
  <conditionalFormatting sqref="I291:J291 I294:J294">
    <cfRule type="cellIs" dxfId="5593" priority="3715" stopIfTrue="1" operator="equal">
      <formula>"Protection"</formula>
    </cfRule>
  </conditionalFormatting>
  <conditionalFormatting sqref="I291:J291">
    <cfRule type="cellIs" dxfId="5592" priority="3718" stopIfTrue="1" operator="equal">
      <formula>"Convicted"</formula>
    </cfRule>
    <cfRule type="cellIs" dxfId="5591" priority="3719" stopIfTrue="1" operator="equal">
      <formula>"C Remand"</formula>
    </cfRule>
    <cfRule type="cellIs" dxfId="5590" priority="3721" stopIfTrue="1" operator="equal">
      <formula>"Convicted"</formula>
    </cfRule>
    <cfRule type="cellIs" dxfId="5589" priority="3722" stopIfTrue="1" operator="equal">
      <formula>"A / B &amp; D Remand"</formula>
    </cfRule>
    <cfRule type="cellIs" dxfId="5588" priority="3723" stopIfTrue="1" operator="equal">
      <formula>"Protection"</formula>
    </cfRule>
    <cfRule type="cellIs" dxfId="5587" priority="3724" stopIfTrue="1" operator="equal">
      <formula>"Convicted"</formula>
    </cfRule>
    <cfRule type="cellIs" dxfId="5586" priority="3725" stopIfTrue="1" operator="equal">
      <formula>"C Remand"</formula>
    </cfRule>
    <cfRule type="cellIs" priority="3726" stopIfTrue="1" operator="equal">
      <formula>"E Kids"</formula>
    </cfRule>
    <cfRule type="cellIs" dxfId="5585" priority="3727" stopIfTrue="1" operator="equal">
      <formula>"Kids"</formula>
    </cfRule>
    <cfRule type="cellIs" dxfId="5584" priority="3728" stopIfTrue="1" operator="equal">
      <formula>"Convicted"</formula>
    </cfRule>
    <cfRule type="cellIs" dxfId="5583" priority="3729" stopIfTrue="1" operator="equal">
      <formula>"Protection"</formula>
    </cfRule>
    <cfRule type="cellIs" dxfId="5582" priority="3731" stopIfTrue="1" operator="equal">
      <formula>"C Remand "</formula>
    </cfRule>
  </conditionalFormatting>
  <conditionalFormatting sqref="I294:J294">
    <cfRule type="cellIs" dxfId="5581" priority="3710" stopIfTrue="1" operator="equal">
      <formula>"Convicted"</formula>
    </cfRule>
    <cfRule type="cellIs" dxfId="5580" priority="3711" stopIfTrue="1" operator="equal">
      <formula>"C Remand"</formula>
    </cfRule>
    <cfRule type="cellIs" priority="3712" stopIfTrue="1" operator="equal">
      <formula>"E Kids"</formula>
    </cfRule>
    <cfRule type="cellIs" dxfId="5579" priority="3713" stopIfTrue="1" operator="equal">
      <formula>"Kids"</formula>
    </cfRule>
    <cfRule type="cellIs" dxfId="5578" priority="3714" stopIfTrue="1" operator="equal">
      <formula>"Convicted"</formula>
    </cfRule>
    <cfRule type="cellIs" dxfId="5577" priority="3716" stopIfTrue="1" operator="equal">
      <formula>"A / B &amp; D Remand"</formula>
    </cfRule>
    <cfRule type="cellIs" dxfId="5576" priority="3717" stopIfTrue="1" operator="equal">
      <formula>"C Remand "</formula>
    </cfRule>
  </conditionalFormatting>
  <conditionalFormatting sqref="I298:J298">
    <cfRule type="cellIs" dxfId="5575" priority="3390" stopIfTrue="1" operator="equal">
      <formula>"A / B &amp; D Remand"</formula>
    </cfRule>
    <cfRule type="cellIs" dxfId="5574" priority="3391" stopIfTrue="1" operator="equal">
      <formula>"Protection"</formula>
    </cfRule>
    <cfRule type="cellIs" dxfId="5573" priority="3392" stopIfTrue="1" operator="equal">
      <formula>"Convicted"</formula>
    </cfRule>
    <cfRule type="cellIs" dxfId="5572" priority="3393" stopIfTrue="1" operator="equal">
      <formula>"C Remand"</formula>
    </cfRule>
    <cfRule type="cellIs" priority="3394" stopIfTrue="1" operator="equal">
      <formula>"E Kids"</formula>
    </cfRule>
    <cfRule type="cellIs" dxfId="5571" priority="3395" stopIfTrue="1" operator="equal">
      <formula>"Kids"</formula>
    </cfRule>
    <cfRule type="cellIs" dxfId="5570" priority="3396" stopIfTrue="1" operator="equal">
      <formula>"Convicted"</formula>
    </cfRule>
    <cfRule type="cellIs" dxfId="5569" priority="3397" stopIfTrue="1" operator="equal">
      <formula>"Protection"</formula>
    </cfRule>
    <cfRule type="cellIs" dxfId="5568" priority="3398" stopIfTrue="1" operator="equal">
      <formula>"A / B &amp; D Remand"</formula>
    </cfRule>
    <cfRule type="cellIs" dxfId="5567" priority="3399" stopIfTrue="1" operator="equal">
      <formula>"C Remand "</formula>
    </cfRule>
  </conditionalFormatting>
  <conditionalFormatting sqref="I299:J299 D300:F300 H300">
    <cfRule type="cellIs" dxfId="5566" priority="18132" stopIfTrue="1" operator="equal">
      <formula>"A / B &amp; D Remand"</formula>
    </cfRule>
    <cfRule type="cellIs" dxfId="5565" priority="18133" stopIfTrue="1" operator="equal">
      <formula>"C Remand "</formula>
    </cfRule>
  </conditionalFormatting>
  <conditionalFormatting sqref="I299:J299">
    <cfRule type="cellIs" dxfId="5564" priority="18117" stopIfTrue="1" operator="equal">
      <formula>"Convicted"</formula>
    </cfRule>
    <cfRule type="cellIs" dxfId="5563" priority="18134" stopIfTrue="1" operator="equal">
      <formula>"Convicted"</formula>
    </cfRule>
    <cfRule type="cellIs" dxfId="5562" priority="18135" stopIfTrue="1" operator="equal">
      <formula>"A / B &amp; D Remand"</formula>
    </cfRule>
    <cfRule type="cellIs" dxfId="5561" priority="18136" stopIfTrue="1" operator="equal">
      <formula>"Protection"</formula>
    </cfRule>
    <cfRule type="cellIs" dxfId="5560" priority="18137" stopIfTrue="1" operator="equal">
      <formula>"Convicted"</formula>
    </cfRule>
    <cfRule type="cellIs" dxfId="5559" priority="18138" stopIfTrue="1" operator="equal">
      <formula>"C Remand"</formula>
    </cfRule>
  </conditionalFormatting>
  <conditionalFormatting sqref="I300:J300">
    <cfRule type="cellIs" dxfId="5558" priority="18139" stopIfTrue="1" operator="equal">
      <formula>"Kids"</formula>
    </cfRule>
    <cfRule type="cellIs" dxfId="5557" priority="18140" stopIfTrue="1" operator="equal">
      <formula>"Convicted"</formula>
    </cfRule>
    <cfRule type="cellIs" dxfId="5556" priority="18141" stopIfTrue="1" operator="equal">
      <formula>"Protection"</formula>
    </cfRule>
    <cfRule type="cellIs" dxfId="5555" priority="18142" stopIfTrue="1" operator="equal">
      <formula>"A / B &amp; D Remand"</formula>
    </cfRule>
    <cfRule type="cellIs" dxfId="5554" priority="18143" stopIfTrue="1" operator="equal">
      <formula>"C Remand "</formula>
    </cfRule>
    <cfRule type="cellIs" dxfId="5553" priority="18144" stopIfTrue="1" operator="equal">
      <formula>"Convicted"</formula>
    </cfRule>
    <cfRule type="cellIs" dxfId="5552" priority="18145" stopIfTrue="1" operator="equal">
      <formula>"A / B &amp; D Remand"</formula>
    </cfRule>
    <cfRule type="cellIs" dxfId="5551" priority="18146" stopIfTrue="1" operator="equal">
      <formula>"Protection"</formula>
    </cfRule>
    <cfRule type="cellIs" dxfId="5550" priority="18147" stopIfTrue="1" operator="equal">
      <formula>"Convicted"</formula>
    </cfRule>
    <cfRule type="cellIs" dxfId="5549" priority="18148" stopIfTrue="1" operator="equal">
      <formula>"C Remand"</formula>
    </cfRule>
  </conditionalFormatting>
  <conditionalFormatting sqref="I301:J301">
    <cfRule type="cellIs" dxfId="5548" priority="2808" stopIfTrue="1" operator="equal">
      <formula>"D"</formula>
    </cfRule>
    <cfRule type="cellIs" dxfId="5547" priority="2809" stopIfTrue="1" operator="equal">
      <formula>"E/DSL/LH"</formula>
    </cfRule>
    <cfRule type="cellIs" priority="2810" stopIfTrue="1" operator="equal">
      <formula>"E Kids"</formula>
    </cfRule>
    <cfRule type="cellIs" dxfId="5546" priority="2811" stopIfTrue="1" operator="equal">
      <formula>"KIDS"</formula>
    </cfRule>
    <cfRule type="cellIs" dxfId="5545" priority="2812" stopIfTrue="1" operator="equal">
      <formula>"C"</formula>
    </cfRule>
    <cfRule type="cellIs" dxfId="5544" priority="2813" stopIfTrue="1" operator="equal">
      <formula>"B"</formula>
    </cfRule>
    <cfRule type="cellIs" dxfId="5543" priority="2814" stopIfTrue="1" operator="equal">
      <formula>"A"</formula>
    </cfRule>
  </conditionalFormatting>
  <conditionalFormatting sqref="I305:J305">
    <cfRule type="cellIs" priority="2836" stopIfTrue="1" operator="equal">
      <formula>"E Kids"</formula>
    </cfRule>
    <cfRule type="cellIs" dxfId="5542" priority="2837" stopIfTrue="1" operator="equal">
      <formula>"Kids"</formula>
    </cfRule>
    <cfRule type="cellIs" dxfId="5541" priority="2838" stopIfTrue="1" operator="equal">
      <formula>"Convicted"</formula>
    </cfRule>
    <cfRule type="cellIs" dxfId="5540" priority="2839" stopIfTrue="1" operator="equal">
      <formula>"Protection"</formula>
    </cfRule>
    <cfRule type="cellIs" dxfId="5539" priority="2840" stopIfTrue="1" operator="equal">
      <formula>"A / B &amp; D Remand"</formula>
    </cfRule>
    <cfRule type="cellIs" dxfId="5538" priority="2841" stopIfTrue="1" operator="equal">
      <formula>"C Remand "</formula>
    </cfRule>
  </conditionalFormatting>
  <conditionalFormatting sqref="I306:J309 I316:J318 I323:J325 I311:J311">
    <cfRule type="cellIs" dxfId="5537" priority="3151" stopIfTrue="1" operator="equal">
      <formula>"Protection"</formula>
    </cfRule>
    <cfRule type="cellIs" dxfId="5536" priority="3152" stopIfTrue="1" operator="equal">
      <formula>"Convicted"</formula>
    </cfRule>
    <cfRule type="cellIs" dxfId="5535" priority="3153" stopIfTrue="1" operator="equal">
      <formula>"C Remand"</formula>
    </cfRule>
    <cfRule type="cellIs" priority="3154" stopIfTrue="1" operator="equal">
      <formula>"E Kids"</formula>
    </cfRule>
    <cfRule type="cellIs" dxfId="5534" priority="3155" stopIfTrue="1" operator="equal">
      <formula>"Kids"</formula>
    </cfRule>
    <cfRule type="cellIs" dxfId="5533" priority="3156" stopIfTrue="1" operator="equal">
      <formula>"Convicted"</formula>
    </cfRule>
    <cfRule type="cellIs" dxfId="5532" priority="3158" stopIfTrue="1" operator="equal">
      <formula>"A / B &amp; D Remand"</formula>
    </cfRule>
    <cfRule type="cellIs" dxfId="5531" priority="3159" stopIfTrue="1" operator="equal">
      <formula>"C Remand "</formula>
    </cfRule>
  </conditionalFormatting>
  <conditionalFormatting sqref="I306:J309 I316:J318 I323:J325 I311:J312">
    <cfRule type="cellIs" dxfId="5530" priority="3157" stopIfTrue="1" operator="equal">
      <formula>"Protection"</formula>
    </cfRule>
  </conditionalFormatting>
  <conditionalFormatting sqref="I306:J309 M313:M315 M320:M321 I311:J314 I316:J325">
    <cfRule type="cellIs" dxfId="5529" priority="3150" stopIfTrue="1" operator="equal">
      <formula>"A / B &amp; D Remand"</formula>
    </cfRule>
  </conditionalFormatting>
  <conditionalFormatting sqref="I309:J309">
    <cfRule type="cellIs" dxfId="5528" priority="2744" stopIfTrue="1" operator="equal">
      <formula>"D"</formula>
    </cfRule>
    <cfRule type="cellIs" dxfId="5527" priority="2745" stopIfTrue="1" operator="equal">
      <formula>"E/DSL/LH"</formula>
    </cfRule>
    <cfRule type="cellIs" priority="2746" stopIfTrue="1" operator="equal">
      <formula>"E Kids"</formula>
    </cfRule>
    <cfRule type="cellIs" dxfId="5526" priority="2747" stopIfTrue="1" operator="equal">
      <formula>"KIDS"</formula>
    </cfRule>
    <cfRule type="cellIs" dxfId="5525" priority="2748" stopIfTrue="1" operator="equal">
      <formula>"C"</formula>
    </cfRule>
    <cfRule type="cellIs" dxfId="5524" priority="2749" stopIfTrue="1" operator="equal">
      <formula>"B"</formula>
    </cfRule>
    <cfRule type="cellIs" dxfId="5523" priority="2750" stopIfTrue="1" operator="equal">
      <formula>"A"</formula>
    </cfRule>
  </conditionalFormatting>
  <conditionalFormatting sqref="I310:J310">
    <cfRule type="cellIs" dxfId="5522" priority="2934" stopIfTrue="1" operator="equal">
      <formula>"A / B &amp; D Remand"</formula>
    </cfRule>
    <cfRule type="cellIs" dxfId="5521" priority="2935" stopIfTrue="1" operator="equal">
      <formula>"Protection"</formula>
    </cfRule>
    <cfRule type="cellIs" dxfId="5520" priority="2936" stopIfTrue="1" operator="equal">
      <formula>"Convicted"</formula>
    </cfRule>
    <cfRule type="cellIs" dxfId="5519" priority="2937" stopIfTrue="1" operator="equal">
      <formula>"C Remand"</formula>
    </cfRule>
    <cfRule type="cellIs" priority="2938" stopIfTrue="1" operator="equal">
      <formula>"E Kids"</formula>
    </cfRule>
    <cfRule type="cellIs" dxfId="5518" priority="2939" stopIfTrue="1" operator="equal">
      <formula>"Kids"</formula>
    </cfRule>
    <cfRule type="cellIs" dxfId="5517" priority="2940" stopIfTrue="1" operator="equal">
      <formula>"Convicted"</formula>
    </cfRule>
    <cfRule type="cellIs" dxfId="5516" priority="2941" stopIfTrue="1" operator="equal">
      <formula>"Protection"</formula>
    </cfRule>
    <cfRule type="cellIs" dxfId="5515" priority="2942" stopIfTrue="1" operator="equal">
      <formula>"A / B &amp; D Remand"</formula>
    </cfRule>
    <cfRule type="cellIs" dxfId="5514" priority="2943" stopIfTrue="1" operator="equal">
      <formula>"C Remand "</formula>
    </cfRule>
  </conditionalFormatting>
  <conditionalFormatting sqref="I311:J311">
    <cfRule type="cellIs" dxfId="5513" priority="2730" stopIfTrue="1" operator="equal">
      <formula>"D"</formula>
    </cfRule>
    <cfRule type="cellIs" dxfId="5512" priority="2731" stopIfTrue="1" operator="equal">
      <formula>"E/DSL/LH"</formula>
    </cfRule>
    <cfRule type="cellIs" priority="2732" stopIfTrue="1" operator="equal">
      <formula>"E Kids"</formula>
    </cfRule>
    <cfRule type="cellIs" dxfId="5511" priority="2733" stopIfTrue="1" operator="equal">
      <formula>"KIDS"</formula>
    </cfRule>
    <cfRule type="cellIs" dxfId="5510" priority="2734" stopIfTrue="1" operator="equal">
      <formula>"C"</formula>
    </cfRule>
    <cfRule type="cellIs" dxfId="5509" priority="2735" stopIfTrue="1" operator="equal">
      <formula>"B"</formula>
    </cfRule>
    <cfRule type="cellIs" dxfId="5508" priority="2736" stopIfTrue="1" operator="equal">
      <formula>"A"</formula>
    </cfRule>
  </conditionalFormatting>
  <conditionalFormatting sqref="I312:J312">
    <cfRule type="cellIs" dxfId="5507" priority="3160" stopIfTrue="1" operator="equal">
      <formula>"Convicted"</formula>
    </cfRule>
    <cfRule type="cellIs" dxfId="5506" priority="3161" stopIfTrue="1" operator="equal">
      <formula>"C Remand"</formula>
    </cfRule>
    <cfRule type="cellIs" priority="3162" stopIfTrue="1" operator="equal">
      <formula>"E Kids"</formula>
    </cfRule>
    <cfRule type="cellIs" dxfId="5505" priority="3163" stopIfTrue="1" operator="equal">
      <formula>"Kids"</formula>
    </cfRule>
    <cfRule type="cellIs" dxfId="5504" priority="3164" stopIfTrue="1" operator="equal">
      <formula>"Convicted"</formula>
    </cfRule>
    <cfRule type="cellIs" dxfId="5503" priority="3166" stopIfTrue="1" operator="equal">
      <formula>"A / B &amp; D Remand"</formula>
    </cfRule>
    <cfRule type="cellIs" dxfId="5502" priority="3167" stopIfTrue="1" operator="equal">
      <formula>"C Remand "</formula>
    </cfRule>
  </conditionalFormatting>
  <conditionalFormatting sqref="I312:J313 I320:J320">
    <cfRule type="cellIs" dxfId="5501" priority="3165" stopIfTrue="1" operator="equal">
      <formula>"Protection"</formula>
    </cfRule>
  </conditionalFormatting>
  <conditionalFormatting sqref="I313:J313 I320:J320">
    <cfRule type="cellIs" dxfId="5500" priority="3168" stopIfTrue="1" operator="equal">
      <formula>"Convicted"</formula>
    </cfRule>
    <cfRule type="cellIs" dxfId="5499" priority="3169" stopIfTrue="1" operator="equal">
      <formula>"C Remand"</formula>
    </cfRule>
    <cfRule type="cellIs" priority="3170" stopIfTrue="1" operator="equal">
      <formula>"E Kids"</formula>
    </cfRule>
    <cfRule type="cellIs" dxfId="5498" priority="3171" stopIfTrue="1" operator="equal">
      <formula>"Kids"</formula>
    </cfRule>
    <cfRule type="cellIs" dxfId="5497" priority="3172" stopIfTrue="1" operator="equal">
      <formula>"Convicted"</formula>
    </cfRule>
    <cfRule type="cellIs" dxfId="5496" priority="3174" stopIfTrue="1" operator="equal">
      <formula>"A / B &amp; D Remand"</formula>
    </cfRule>
    <cfRule type="cellIs" dxfId="5495" priority="3175" stopIfTrue="1" operator="equal">
      <formula>"C Remand "</formula>
    </cfRule>
  </conditionalFormatting>
  <conditionalFormatting sqref="I313:J314 I320:J321">
    <cfRule type="cellIs" dxfId="5494" priority="3173" stopIfTrue="1" operator="equal">
      <formula>"Protection"</formula>
    </cfRule>
  </conditionalFormatting>
  <conditionalFormatting sqref="I314:J314 I321:J321">
    <cfRule type="cellIs" dxfId="5493" priority="3176" stopIfTrue="1" operator="equal">
      <formula>"Convicted"</formula>
    </cfRule>
    <cfRule type="cellIs" dxfId="5492" priority="3177" stopIfTrue="1" operator="equal">
      <formula>"C Remand"</formula>
    </cfRule>
    <cfRule type="cellIs" priority="3178" stopIfTrue="1" operator="equal">
      <formula>"E Kids"</formula>
    </cfRule>
    <cfRule type="cellIs" dxfId="5491" priority="3179" stopIfTrue="1" operator="equal">
      <formula>"Kids"</formula>
    </cfRule>
    <cfRule type="cellIs" dxfId="5490" priority="3180" stopIfTrue="1" operator="equal">
      <formula>"Convicted"</formula>
    </cfRule>
    <cfRule type="cellIs" dxfId="5489" priority="3182" stopIfTrue="1" operator="equal">
      <formula>"A / B &amp; D Remand"</formula>
    </cfRule>
    <cfRule type="cellIs" dxfId="5488" priority="3183" stopIfTrue="1" operator="equal">
      <formula>"C Remand "</formula>
    </cfRule>
  </conditionalFormatting>
  <conditionalFormatting sqref="I314:J314 I321:J322">
    <cfRule type="cellIs" dxfId="5487" priority="3181" stopIfTrue="1" operator="equal">
      <formula>"Protection"</formula>
    </cfRule>
  </conditionalFormatting>
  <conditionalFormatting sqref="I315:J315">
    <cfRule type="cellIs" dxfId="5486" priority="2894" stopIfTrue="1" operator="equal">
      <formula>"A / B &amp; D Remand"</formula>
    </cfRule>
    <cfRule type="cellIs" dxfId="5485" priority="2895" stopIfTrue="1" operator="equal">
      <formula>"Protection"</formula>
    </cfRule>
    <cfRule type="cellIs" dxfId="5484" priority="2896" stopIfTrue="1" operator="equal">
      <formula>"Convicted"</formula>
    </cfRule>
    <cfRule type="cellIs" dxfId="5483" priority="2897" stopIfTrue="1" operator="equal">
      <formula>"C Remand"</formula>
    </cfRule>
    <cfRule type="cellIs" priority="2898" stopIfTrue="1" operator="equal">
      <formula>"E Kids"</formula>
    </cfRule>
    <cfRule type="cellIs" dxfId="5482" priority="2899" stopIfTrue="1" operator="equal">
      <formula>"Kids"</formula>
    </cfRule>
    <cfRule type="cellIs" dxfId="5481" priority="2900" stopIfTrue="1" operator="equal">
      <formula>"Convicted"</formula>
    </cfRule>
    <cfRule type="cellIs" dxfId="5480" priority="2901" stopIfTrue="1" operator="equal">
      <formula>"Protection"</formula>
    </cfRule>
    <cfRule type="cellIs" dxfId="5479" priority="2902" stopIfTrue="1" operator="equal">
      <formula>"A / B &amp; D Remand"</formula>
    </cfRule>
    <cfRule type="cellIs" dxfId="5478" priority="2903" stopIfTrue="1" operator="equal">
      <formula>"C Remand "</formula>
    </cfRule>
  </conditionalFormatting>
  <conditionalFormatting sqref="I319:J319 I322:J322">
    <cfRule type="cellIs" dxfId="5477" priority="3189" stopIfTrue="1" operator="equal">
      <formula>"Protection"</formula>
    </cfRule>
  </conditionalFormatting>
  <conditionalFormatting sqref="I319:J319">
    <cfRule type="cellIs" dxfId="5476" priority="3192" stopIfTrue="1" operator="equal">
      <formula>"Convicted"</formula>
    </cfRule>
    <cfRule type="cellIs" dxfId="5475" priority="3193" stopIfTrue="1" operator="equal">
      <formula>"C Remand"</formula>
    </cfRule>
    <cfRule type="cellIs" dxfId="5474" priority="3195" stopIfTrue="1" operator="equal">
      <formula>"Convicted"</formula>
    </cfRule>
    <cfRule type="cellIs" dxfId="5473" priority="3196" stopIfTrue="1" operator="equal">
      <formula>"A / B &amp; D Remand"</formula>
    </cfRule>
    <cfRule type="cellIs" dxfId="5472" priority="3197" stopIfTrue="1" operator="equal">
      <formula>"Protection"</formula>
    </cfRule>
    <cfRule type="cellIs" dxfId="5471" priority="3198" stopIfTrue="1" operator="equal">
      <formula>"Convicted"</formula>
    </cfRule>
    <cfRule type="cellIs" dxfId="5470" priority="3199" stopIfTrue="1" operator="equal">
      <formula>"C Remand"</formula>
    </cfRule>
    <cfRule type="cellIs" priority="3200" stopIfTrue="1" operator="equal">
      <formula>"E Kids"</formula>
    </cfRule>
    <cfRule type="cellIs" dxfId="5469" priority="3201" stopIfTrue="1" operator="equal">
      <formula>"Kids"</formula>
    </cfRule>
    <cfRule type="cellIs" dxfId="5468" priority="3202" stopIfTrue="1" operator="equal">
      <formula>"Convicted"</formula>
    </cfRule>
    <cfRule type="cellIs" dxfId="5467" priority="3203" stopIfTrue="1" operator="equal">
      <formula>"Protection"</formula>
    </cfRule>
    <cfRule type="cellIs" dxfId="5466" priority="3205" stopIfTrue="1" operator="equal">
      <formula>"C Remand "</formula>
    </cfRule>
  </conditionalFormatting>
  <conditionalFormatting sqref="I322:J322">
    <cfRule type="cellIs" dxfId="5465" priority="3184" stopIfTrue="1" operator="equal">
      <formula>"Convicted"</formula>
    </cfRule>
    <cfRule type="cellIs" dxfId="5464" priority="3185" stopIfTrue="1" operator="equal">
      <formula>"C Remand"</formula>
    </cfRule>
    <cfRule type="cellIs" priority="3186" stopIfTrue="1" operator="equal">
      <formula>"E Kids"</formula>
    </cfRule>
    <cfRule type="cellIs" dxfId="5463" priority="3187" stopIfTrue="1" operator="equal">
      <formula>"Kids"</formula>
    </cfRule>
    <cfRule type="cellIs" dxfId="5462" priority="3188" stopIfTrue="1" operator="equal">
      <formula>"Convicted"</formula>
    </cfRule>
    <cfRule type="cellIs" dxfId="5461" priority="3190" stopIfTrue="1" operator="equal">
      <formula>"A / B &amp; D Remand"</formula>
    </cfRule>
    <cfRule type="cellIs" dxfId="5460" priority="3191" stopIfTrue="1" operator="equal">
      <formula>"C Remand "</formula>
    </cfRule>
  </conditionalFormatting>
  <conditionalFormatting sqref="I326:J326">
    <cfRule type="cellIs" dxfId="5459" priority="2864" stopIfTrue="1" operator="equal">
      <formula>"A / B &amp; D Remand"</formula>
    </cfRule>
    <cfRule type="cellIs" dxfId="5458" priority="2865" stopIfTrue="1" operator="equal">
      <formula>"Protection"</formula>
    </cfRule>
    <cfRule type="cellIs" dxfId="5457" priority="2866" stopIfTrue="1" operator="equal">
      <formula>"Convicted"</formula>
    </cfRule>
    <cfRule type="cellIs" dxfId="5456" priority="2867" stopIfTrue="1" operator="equal">
      <formula>"C Remand"</formula>
    </cfRule>
    <cfRule type="cellIs" priority="2868" stopIfTrue="1" operator="equal">
      <formula>"E Kids"</formula>
    </cfRule>
    <cfRule type="cellIs" dxfId="5455" priority="2869" stopIfTrue="1" operator="equal">
      <formula>"Kids"</formula>
    </cfRule>
    <cfRule type="cellIs" dxfId="5454" priority="2870" stopIfTrue="1" operator="equal">
      <formula>"Convicted"</formula>
    </cfRule>
    <cfRule type="cellIs" dxfId="5453" priority="2871" stopIfTrue="1" operator="equal">
      <formula>"Protection"</formula>
    </cfRule>
    <cfRule type="cellIs" dxfId="5452" priority="2872" stopIfTrue="1" operator="equal">
      <formula>"A / B &amp; D Remand"</formula>
    </cfRule>
    <cfRule type="cellIs" dxfId="5451" priority="2873" stopIfTrue="1" operator="equal">
      <formula>"C Remand "</formula>
    </cfRule>
  </conditionalFormatting>
  <conditionalFormatting sqref="I327:J327">
    <cfRule type="cellIs" dxfId="5450" priority="17373" stopIfTrue="1" operator="equal">
      <formula>"Kids"</formula>
    </cfRule>
    <cfRule type="cellIs" dxfId="5449" priority="17374" stopIfTrue="1" operator="equal">
      <formula>"Convicted"</formula>
    </cfRule>
    <cfRule type="cellIs" dxfId="5448" priority="17375" stopIfTrue="1" operator="equal">
      <formula>"Protection"</formula>
    </cfRule>
    <cfRule type="cellIs" dxfId="5447" priority="17376" stopIfTrue="1" operator="equal">
      <formula>"A / B &amp; D Remand"</formula>
    </cfRule>
    <cfRule type="cellIs" dxfId="5446" priority="17377" stopIfTrue="1" operator="equal">
      <formula>"C Remand "</formula>
    </cfRule>
    <cfRule type="cellIs" dxfId="5445" priority="17378" stopIfTrue="1" operator="equal">
      <formula>"Convicted"</formula>
    </cfRule>
    <cfRule type="cellIs" dxfId="5444" priority="17379" stopIfTrue="1" operator="equal">
      <formula>"A / B &amp; D Remand"</formula>
    </cfRule>
    <cfRule type="cellIs" dxfId="5443" priority="17380" stopIfTrue="1" operator="equal">
      <formula>"Protection"</formula>
    </cfRule>
    <cfRule type="cellIs" dxfId="5442" priority="17381" stopIfTrue="1" operator="equal">
      <formula>"Convicted"</formula>
    </cfRule>
    <cfRule type="cellIs" dxfId="5441" priority="17382" stopIfTrue="1" operator="equal">
      <formula>"C Remand"</formula>
    </cfRule>
  </conditionalFormatting>
  <conditionalFormatting sqref="I327:J328">
    <cfRule type="cellIs" priority="17345" stopIfTrue="1" operator="equal">
      <formula>"E Kids"</formula>
    </cfRule>
  </conditionalFormatting>
  <conditionalFormatting sqref="I328:J328">
    <cfRule type="cellIs" dxfId="5440" priority="17383" stopIfTrue="1" operator="equal">
      <formula>"Kids"</formula>
    </cfRule>
    <cfRule type="cellIs" dxfId="5439" priority="17384" stopIfTrue="1" operator="equal">
      <formula>"Convicted"</formula>
    </cfRule>
    <cfRule type="cellIs" dxfId="5438" priority="17385" stopIfTrue="1" operator="equal">
      <formula>"Protection"</formula>
    </cfRule>
    <cfRule type="cellIs" dxfId="5437" priority="17386" stopIfTrue="1" operator="equal">
      <formula>"A / B &amp; D Remand"</formula>
    </cfRule>
    <cfRule type="cellIs" dxfId="5436" priority="17387" stopIfTrue="1" operator="equal">
      <formula>"C Remand "</formula>
    </cfRule>
    <cfRule type="cellIs" dxfId="5435" priority="17388" stopIfTrue="1" operator="equal">
      <formula>"Convicted"</formula>
    </cfRule>
    <cfRule type="cellIs" dxfId="5434" priority="17389" stopIfTrue="1" operator="equal">
      <formula>"A / B &amp; D Remand"</formula>
    </cfRule>
    <cfRule type="cellIs" dxfId="5433" priority="17390" stopIfTrue="1" operator="equal">
      <formula>"Protection"</formula>
    </cfRule>
    <cfRule type="cellIs" dxfId="5432" priority="17391" stopIfTrue="1" operator="equal">
      <formula>"Convicted"</formula>
    </cfRule>
    <cfRule type="cellIs" dxfId="5431" priority="17392" stopIfTrue="1" operator="equal">
      <formula>"C Remand"</formula>
    </cfRule>
  </conditionalFormatting>
  <conditionalFormatting sqref="I329:J329">
    <cfRule type="cellIs" dxfId="5430" priority="2282" stopIfTrue="1" operator="equal">
      <formula>"D"</formula>
    </cfRule>
    <cfRule type="cellIs" dxfId="5429" priority="2283" stopIfTrue="1" operator="equal">
      <formula>"E/DSL/LH"</formula>
    </cfRule>
    <cfRule type="cellIs" priority="2284" stopIfTrue="1" operator="equal">
      <formula>"E Kids"</formula>
    </cfRule>
    <cfRule type="cellIs" dxfId="5428" priority="2285" stopIfTrue="1" operator="equal">
      <formula>"KIDS"</formula>
    </cfRule>
    <cfRule type="cellIs" dxfId="5427" priority="2286" stopIfTrue="1" operator="equal">
      <formula>"C"</formula>
    </cfRule>
    <cfRule type="cellIs" dxfId="5426" priority="2287" stopIfTrue="1" operator="equal">
      <formula>"B"</formula>
    </cfRule>
    <cfRule type="cellIs" dxfId="5425" priority="2288" stopIfTrue="1" operator="equal">
      <formula>"A"</formula>
    </cfRule>
  </conditionalFormatting>
  <conditionalFormatting sqref="I333:J333">
    <cfRule type="cellIs" priority="2310" stopIfTrue="1" operator="equal">
      <formula>"E Kids"</formula>
    </cfRule>
    <cfRule type="cellIs" dxfId="5424" priority="2311" stopIfTrue="1" operator="equal">
      <formula>"Kids"</formula>
    </cfRule>
    <cfRule type="cellIs" dxfId="5423" priority="2312" stopIfTrue="1" operator="equal">
      <formula>"Convicted"</formula>
    </cfRule>
    <cfRule type="cellIs" dxfId="5422" priority="2313" stopIfTrue="1" operator="equal">
      <formula>"Protection"</formula>
    </cfRule>
    <cfRule type="cellIs" dxfId="5421" priority="2314" stopIfTrue="1" operator="equal">
      <formula>"A / B &amp; D Remand"</formula>
    </cfRule>
    <cfRule type="cellIs" dxfId="5420" priority="2315" stopIfTrue="1" operator="equal">
      <formula>"C Remand "</formula>
    </cfRule>
  </conditionalFormatting>
  <conditionalFormatting sqref="I334:J337 I344:J346 I351:J353 I339:J339">
    <cfRule type="cellIs" dxfId="5419" priority="2625" stopIfTrue="1" operator="equal">
      <formula>"Protection"</formula>
    </cfRule>
    <cfRule type="cellIs" dxfId="5418" priority="2626" stopIfTrue="1" operator="equal">
      <formula>"Convicted"</formula>
    </cfRule>
    <cfRule type="cellIs" dxfId="5417" priority="2627" stopIfTrue="1" operator="equal">
      <formula>"C Remand"</formula>
    </cfRule>
    <cfRule type="cellIs" priority="2628" stopIfTrue="1" operator="equal">
      <formula>"E Kids"</formula>
    </cfRule>
    <cfRule type="cellIs" dxfId="5416" priority="2629" stopIfTrue="1" operator="equal">
      <formula>"Kids"</formula>
    </cfRule>
    <cfRule type="cellIs" dxfId="5415" priority="2630" stopIfTrue="1" operator="equal">
      <formula>"Convicted"</formula>
    </cfRule>
    <cfRule type="cellIs" dxfId="5414" priority="2632" stopIfTrue="1" operator="equal">
      <formula>"A / B &amp; D Remand"</formula>
    </cfRule>
    <cfRule type="cellIs" dxfId="5413" priority="2633" stopIfTrue="1" operator="equal">
      <formula>"C Remand "</formula>
    </cfRule>
  </conditionalFormatting>
  <conditionalFormatting sqref="I334:J337 I344:J346 I351:J353 I339:J340">
    <cfRule type="cellIs" dxfId="5412" priority="2631" stopIfTrue="1" operator="equal">
      <formula>"Protection"</formula>
    </cfRule>
  </conditionalFormatting>
  <conditionalFormatting sqref="I334:J337 M341:M343 M348:M349 I339:J342 I344:J353">
    <cfRule type="cellIs" dxfId="5411" priority="2624" stopIfTrue="1" operator="equal">
      <formula>"A / B &amp; D Remand"</formula>
    </cfRule>
  </conditionalFormatting>
  <conditionalFormatting sqref="I337:J337">
    <cfRule type="cellIs" dxfId="5410" priority="2218" stopIfTrue="1" operator="equal">
      <formula>"D"</formula>
    </cfRule>
    <cfRule type="cellIs" dxfId="5409" priority="2219" stopIfTrue="1" operator="equal">
      <formula>"E/DSL/LH"</formula>
    </cfRule>
    <cfRule type="cellIs" priority="2220" stopIfTrue="1" operator="equal">
      <formula>"E Kids"</formula>
    </cfRule>
    <cfRule type="cellIs" dxfId="5408" priority="2221" stopIfTrue="1" operator="equal">
      <formula>"KIDS"</formula>
    </cfRule>
    <cfRule type="cellIs" dxfId="5407" priority="2222" stopIfTrue="1" operator="equal">
      <formula>"C"</formula>
    </cfRule>
    <cfRule type="cellIs" dxfId="5406" priority="2223" stopIfTrue="1" operator="equal">
      <formula>"B"</formula>
    </cfRule>
    <cfRule type="cellIs" dxfId="5405" priority="2224" stopIfTrue="1" operator="equal">
      <formula>"A"</formula>
    </cfRule>
  </conditionalFormatting>
  <conditionalFormatting sqref="I338:J338">
    <cfRule type="cellIs" dxfId="5404" priority="2408" stopIfTrue="1" operator="equal">
      <formula>"A / B &amp; D Remand"</formula>
    </cfRule>
    <cfRule type="cellIs" dxfId="5403" priority="2409" stopIfTrue="1" operator="equal">
      <formula>"Protection"</formula>
    </cfRule>
    <cfRule type="cellIs" dxfId="5402" priority="2410" stopIfTrue="1" operator="equal">
      <formula>"Convicted"</formula>
    </cfRule>
    <cfRule type="cellIs" dxfId="5401" priority="2411" stopIfTrue="1" operator="equal">
      <formula>"C Remand"</formula>
    </cfRule>
    <cfRule type="cellIs" priority="2412" stopIfTrue="1" operator="equal">
      <formula>"E Kids"</formula>
    </cfRule>
    <cfRule type="cellIs" dxfId="5400" priority="2413" stopIfTrue="1" operator="equal">
      <formula>"Kids"</formula>
    </cfRule>
    <cfRule type="cellIs" dxfId="5399" priority="2414" stopIfTrue="1" operator="equal">
      <formula>"Convicted"</formula>
    </cfRule>
    <cfRule type="cellIs" dxfId="5398" priority="2415" stopIfTrue="1" operator="equal">
      <formula>"Protection"</formula>
    </cfRule>
    <cfRule type="cellIs" dxfId="5397" priority="2416" stopIfTrue="1" operator="equal">
      <formula>"A / B &amp; D Remand"</formula>
    </cfRule>
    <cfRule type="cellIs" dxfId="5396" priority="2417" stopIfTrue="1" operator="equal">
      <formula>"C Remand "</formula>
    </cfRule>
  </conditionalFormatting>
  <conditionalFormatting sqref="I339:J339">
    <cfRule type="cellIs" dxfId="5395" priority="2204" stopIfTrue="1" operator="equal">
      <formula>"D"</formula>
    </cfRule>
    <cfRule type="cellIs" dxfId="5394" priority="2205" stopIfTrue="1" operator="equal">
      <formula>"E/DSL/LH"</formula>
    </cfRule>
    <cfRule type="cellIs" priority="2206" stopIfTrue="1" operator="equal">
      <formula>"E Kids"</formula>
    </cfRule>
    <cfRule type="cellIs" dxfId="5393" priority="2207" stopIfTrue="1" operator="equal">
      <formula>"KIDS"</formula>
    </cfRule>
    <cfRule type="cellIs" dxfId="5392" priority="2208" stopIfTrue="1" operator="equal">
      <formula>"C"</formula>
    </cfRule>
    <cfRule type="cellIs" dxfId="5391" priority="2209" stopIfTrue="1" operator="equal">
      <formula>"B"</formula>
    </cfRule>
    <cfRule type="cellIs" dxfId="5390" priority="2210" stopIfTrue="1" operator="equal">
      <formula>"A"</formula>
    </cfRule>
  </conditionalFormatting>
  <conditionalFormatting sqref="I340:J340">
    <cfRule type="cellIs" dxfId="5389" priority="2634" stopIfTrue="1" operator="equal">
      <formula>"Convicted"</formula>
    </cfRule>
    <cfRule type="cellIs" dxfId="5388" priority="2635" stopIfTrue="1" operator="equal">
      <formula>"C Remand"</formula>
    </cfRule>
    <cfRule type="cellIs" priority="2636" stopIfTrue="1" operator="equal">
      <formula>"E Kids"</formula>
    </cfRule>
    <cfRule type="cellIs" dxfId="5387" priority="2637" stopIfTrue="1" operator="equal">
      <formula>"Kids"</formula>
    </cfRule>
    <cfRule type="cellIs" dxfId="5386" priority="2638" stopIfTrue="1" operator="equal">
      <formula>"Convicted"</formula>
    </cfRule>
    <cfRule type="cellIs" dxfId="5385" priority="2640" stopIfTrue="1" operator="equal">
      <formula>"A / B &amp; D Remand"</formula>
    </cfRule>
    <cfRule type="cellIs" dxfId="5384" priority="2641" stopIfTrue="1" operator="equal">
      <formula>"C Remand "</formula>
    </cfRule>
  </conditionalFormatting>
  <conditionalFormatting sqref="I340:J341 I348:J348">
    <cfRule type="cellIs" dxfId="5383" priority="2639" stopIfTrue="1" operator="equal">
      <formula>"Protection"</formula>
    </cfRule>
  </conditionalFormatting>
  <conditionalFormatting sqref="I341:J341 I348:J348">
    <cfRule type="cellIs" dxfId="5382" priority="2642" stopIfTrue="1" operator="equal">
      <formula>"Convicted"</formula>
    </cfRule>
    <cfRule type="cellIs" dxfId="5381" priority="2643" stopIfTrue="1" operator="equal">
      <formula>"C Remand"</formula>
    </cfRule>
    <cfRule type="cellIs" priority="2644" stopIfTrue="1" operator="equal">
      <formula>"E Kids"</formula>
    </cfRule>
    <cfRule type="cellIs" dxfId="5380" priority="2645" stopIfTrue="1" operator="equal">
      <formula>"Kids"</formula>
    </cfRule>
    <cfRule type="cellIs" dxfId="5379" priority="2646" stopIfTrue="1" operator="equal">
      <formula>"Convicted"</formula>
    </cfRule>
    <cfRule type="cellIs" dxfId="5378" priority="2648" stopIfTrue="1" operator="equal">
      <formula>"A / B &amp; D Remand"</formula>
    </cfRule>
    <cfRule type="cellIs" dxfId="5377" priority="2649" stopIfTrue="1" operator="equal">
      <formula>"C Remand "</formula>
    </cfRule>
  </conditionalFormatting>
  <conditionalFormatting sqref="I341:J342 I348:J349">
    <cfRule type="cellIs" dxfId="5376" priority="2647" stopIfTrue="1" operator="equal">
      <formula>"Protection"</formula>
    </cfRule>
  </conditionalFormatting>
  <conditionalFormatting sqref="I342:J342 I349:J349">
    <cfRule type="cellIs" dxfId="5375" priority="2650" stopIfTrue="1" operator="equal">
      <formula>"Convicted"</formula>
    </cfRule>
    <cfRule type="cellIs" dxfId="5374" priority="2651" stopIfTrue="1" operator="equal">
      <formula>"C Remand"</formula>
    </cfRule>
    <cfRule type="cellIs" priority="2652" stopIfTrue="1" operator="equal">
      <formula>"E Kids"</formula>
    </cfRule>
    <cfRule type="cellIs" dxfId="5373" priority="2653" stopIfTrue="1" operator="equal">
      <formula>"Kids"</formula>
    </cfRule>
    <cfRule type="cellIs" dxfId="5372" priority="2654" stopIfTrue="1" operator="equal">
      <formula>"Convicted"</formula>
    </cfRule>
    <cfRule type="cellIs" dxfId="5371" priority="2656" stopIfTrue="1" operator="equal">
      <formula>"A / B &amp; D Remand"</formula>
    </cfRule>
    <cfRule type="cellIs" dxfId="5370" priority="2657" stopIfTrue="1" operator="equal">
      <formula>"C Remand "</formula>
    </cfRule>
  </conditionalFormatting>
  <conditionalFormatting sqref="I342:J342 I349:J350">
    <cfRule type="cellIs" dxfId="5369" priority="2655" stopIfTrue="1" operator="equal">
      <formula>"Protection"</formula>
    </cfRule>
  </conditionalFormatting>
  <conditionalFormatting sqref="I343:J343">
    <cfRule type="cellIs" dxfId="5368" priority="2368" stopIfTrue="1" operator="equal">
      <formula>"A / B &amp; D Remand"</formula>
    </cfRule>
    <cfRule type="cellIs" dxfId="5367" priority="2369" stopIfTrue="1" operator="equal">
      <formula>"Protection"</formula>
    </cfRule>
    <cfRule type="cellIs" dxfId="5366" priority="2370" stopIfTrue="1" operator="equal">
      <formula>"Convicted"</formula>
    </cfRule>
    <cfRule type="cellIs" dxfId="5365" priority="2371" stopIfTrue="1" operator="equal">
      <formula>"C Remand"</formula>
    </cfRule>
    <cfRule type="cellIs" priority="2372" stopIfTrue="1" operator="equal">
      <formula>"E Kids"</formula>
    </cfRule>
    <cfRule type="cellIs" dxfId="5364" priority="2373" stopIfTrue="1" operator="equal">
      <formula>"Kids"</formula>
    </cfRule>
    <cfRule type="cellIs" dxfId="5363" priority="2374" stopIfTrue="1" operator="equal">
      <formula>"Convicted"</formula>
    </cfRule>
    <cfRule type="cellIs" dxfId="5362" priority="2375" stopIfTrue="1" operator="equal">
      <formula>"Protection"</formula>
    </cfRule>
    <cfRule type="cellIs" dxfId="5361" priority="2376" stopIfTrue="1" operator="equal">
      <formula>"A / B &amp; D Remand"</formula>
    </cfRule>
    <cfRule type="cellIs" dxfId="5360" priority="2377" stopIfTrue="1" operator="equal">
      <formula>"C Remand "</formula>
    </cfRule>
  </conditionalFormatting>
  <conditionalFormatting sqref="I347:J347 I350:J350">
    <cfRule type="cellIs" dxfId="5359" priority="2663" stopIfTrue="1" operator="equal">
      <formula>"Protection"</formula>
    </cfRule>
  </conditionalFormatting>
  <conditionalFormatting sqref="I347:J347">
    <cfRule type="cellIs" dxfId="5358" priority="2666" stopIfTrue="1" operator="equal">
      <formula>"Convicted"</formula>
    </cfRule>
    <cfRule type="cellIs" dxfId="5357" priority="2667" stopIfTrue="1" operator="equal">
      <formula>"C Remand"</formula>
    </cfRule>
    <cfRule type="cellIs" dxfId="5356" priority="2669" stopIfTrue="1" operator="equal">
      <formula>"Convicted"</formula>
    </cfRule>
    <cfRule type="cellIs" dxfId="5355" priority="2670" stopIfTrue="1" operator="equal">
      <formula>"A / B &amp; D Remand"</formula>
    </cfRule>
    <cfRule type="cellIs" dxfId="5354" priority="2671" stopIfTrue="1" operator="equal">
      <formula>"Protection"</formula>
    </cfRule>
    <cfRule type="cellIs" dxfId="5353" priority="2672" stopIfTrue="1" operator="equal">
      <formula>"Convicted"</formula>
    </cfRule>
    <cfRule type="cellIs" dxfId="5352" priority="2673" stopIfTrue="1" operator="equal">
      <formula>"C Remand"</formula>
    </cfRule>
    <cfRule type="cellIs" priority="2674" stopIfTrue="1" operator="equal">
      <formula>"E Kids"</formula>
    </cfRule>
    <cfRule type="cellIs" dxfId="5351" priority="2675" stopIfTrue="1" operator="equal">
      <formula>"Kids"</formula>
    </cfRule>
    <cfRule type="cellIs" dxfId="5350" priority="2676" stopIfTrue="1" operator="equal">
      <formula>"Convicted"</formula>
    </cfRule>
    <cfRule type="cellIs" dxfId="5349" priority="2677" stopIfTrue="1" operator="equal">
      <formula>"Protection"</formula>
    </cfRule>
    <cfRule type="cellIs" dxfId="5348" priority="2679" stopIfTrue="1" operator="equal">
      <formula>"C Remand "</formula>
    </cfRule>
  </conditionalFormatting>
  <conditionalFormatting sqref="I350:J350">
    <cfRule type="cellIs" dxfId="5347" priority="2658" stopIfTrue="1" operator="equal">
      <formula>"Convicted"</formula>
    </cfRule>
    <cfRule type="cellIs" dxfId="5346" priority="2659" stopIfTrue="1" operator="equal">
      <formula>"C Remand"</formula>
    </cfRule>
    <cfRule type="cellIs" priority="2660" stopIfTrue="1" operator="equal">
      <formula>"E Kids"</formula>
    </cfRule>
    <cfRule type="cellIs" dxfId="5345" priority="2661" stopIfTrue="1" operator="equal">
      <formula>"Kids"</formula>
    </cfRule>
    <cfRule type="cellIs" dxfId="5344" priority="2662" stopIfTrue="1" operator="equal">
      <formula>"Convicted"</formula>
    </cfRule>
    <cfRule type="cellIs" dxfId="5343" priority="2664" stopIfTrue="1" operator="equal">
      <formula>"A / B &amp; D Remand"</formula>
    </cfRule>
    <cfRule type="cellIs" dxfId="5342" priority="2665" stopIfTrue="1" operator="equal">
      <formula>"C Remand "</formula>
    </cfRule>
  </conditionalFormatting>
  <conditionalFormatting sqref="I354:J354">
    <cfRule type="cellIs" dxfId="5341" priority="2338" stopIfTrue="1" operator="equal">
      <formula>"A / B &amp; D Remand"</formula>
    </cfRule>
    <cfRule type="cellIs" dxfId="5340" priority="2339" stopIfTrue="1" operator="equal">
      <formula>"Protection"</formula>
    </cfRule>
    <cfRule type="cellIs" dxfId="5339" priority="2340" stopIfTrue="1" operator="equal">
      <formula>"Convicted"</formula>
    </cfRule>
    <cfRule type="cellIs" dxfId="5338" priority="2341" stopIfTrue="1" operator="equal">
      <formula>"C Remand"</formula>
    </cfRule>
    <cfRule type="cellIs" priority="2342" stopIfTrue="1" operator="equal">
      <formula>"E Kids"</formula>
    </cfRule>
    <cfRule type="cellIs" dxfId="5337" priority="2343" stopIfTrue="1" operator="equal">
      <formula>"Kids"</formula>
    </cfRule>
    <cfRule type="cellIs" dxfId="5336" priority="2344" stopIfTrue="1" operator="equal">
      <formula>"Convicted"</formula>
    </cfRule>
    <cfRule type="cellIs" dxfId="5335" priority="2345" stopIfTrue="1" operator="equal">
      <formula>"Protection"</formula>
    </cfRule>
    <cfRule type="cellIs" dxfId="5334" priority="2346" stopIfTrue="1" operator="equal">
      <formula>"A / B &amp; D Remand"</formula>
    </cfRule>
    <cfRule type="cellIs" dxfId="5333" priority="2347" stopIfTrue="1" operator="equal">
      <formula>"C Remand "</formula>
    </cfRule>
  </conditionalFormatting>
  <conditionalFormatting sqref="I357:J357">
    <cfRule type="cellIs" dxfId="5332" priority="1756" stopIfTrue="1" operator="equal">
      <formula>"D"</formula>
    </cfRule>
    <cfRule type="cellIs" dxfId="5331" priority="1757" stopIfTrue="1" operator="equal">
      <formula>"E/DSL/LH"</formula>
    </cfRule>
    <cfRule type="cellIs" priority="1758" stopIfTrue="1" operator="equal">
      <formula>"E Kids"</formula>
    </cfRule>
    <cfRule type="cellIs" dxfId="5330" priority="1759" stopIfTrue="1" operator="equal">
      <formula>"KIDS"</formula>
    </cfRule>
    <cfRule type="cellIs" dxfId="5329" priority="1760" stopIfTrue="1" operator="equal">
      <formula>"C"</formula>
    </cfRule>
    <cfRule type="cellIs" dxfId="5328" priority="1761" stopIfTrue="1" operator="equal">
      <formula>"B"</formula>
    </cfRule>
    <cfRule type="cellIs" dxfId="5327" priority="1762" stopIfTrue="1" operator="equal">
      <formula>"A"</formula>
    </cfRule>
  </conditionalFormatting>
  <conditionalFormatting sqref="I361:J361">
    <cfRule type="cellIs" priority="1784" stopIfTrue="1" operator="equal">
      <formula>"E Kids"</formula>
    </cfRule>
    <cfRule type="cellIs" dxfId="5326" priority="1785" stopIfTrue="1" operator="equal">
      <formula>"Kids"</formula>
    </cfRule>
    <cfRule type="cellIs" dxfId="5325" priority="1786" stopIfTrue="1" operator="equal">
      <formula>"Convicted"</formula>
    </cfRule>
    <cfRule type="cellIs" dxfId="5324" priority="1787" stopIfTrue="1" operator="equal">
      <formula>"Protection"</formula>
    </cfRule>
    <cfRule type="cellIs" dxfId="5323" priority="1788" stopIfTrue="1" operator="equal">
      <formula>"A / B &amp; D Remand"</formula>
    </cfRule>
    <cfRule type="cellIs" dxfId="5322" priority="1789" stopIfTrue="1" operator="equal">
      <formula>"C Remand "</formula>
    </cfRule>
  </conditionalFormatting>
  <conditionalFormatting sqref="I362:J365 I372:J374 I379:J381 I367:J367">
    <cfRule type="cellIs" dxfId="5321" priority="2099" stopIfTrue="1" operator="equal">
      <formula>"Protection"</formula>
    </cfRule>
    <cfRule type="cellIs" dxfId="5320" priority="2100" stopIfTrue="1" operator="equal">
      <formula>"Convicted"</formula>
    </cfRule>
    <cfRule type="cellIs" dxfId="5319" priority="2101" stopIfTrue="1" operator="equal">
      <formula>"C Remand"</formula>
    </cfRule>
    <cfRule type="cellIs" priority="2102" stopIfTrue="1" operator="equal">
      <formula>"E Kids"</formula>
    </cfRule>
    <cfRule type="cellIs" dxfId="5318" priority="2103" stopIfTrue="1" operator="equal">
      <formula>"Kids"</formula>
    </cfRule>
    <cfRule type="cellIs" dxfId="5317" priority="2104" stopIfTrue="1" operator="equal">
      <formula>"Convicted"</formula>
    </cfRule>
    <cfRule type="cellIs" dxfId="5316" priority="2106" stopIfTrue="1" operator="equal">
      <formula>"A / B &amp; D Remand"</formula>
    </cfRule>
    <cfRule type="cellIs" dxfId="5315" priority="2107" stopIfTrue="1" operator="equal">
      <formula>"C Remand "</formula>
    </cfRule>
  </conditionalFormatting>
  <conditionalFormatting sqref="I362:J365 I372:J374 I379:J381 I367:J368">
    <cfRule type="cellIs" dxfId="5314" priority="2105" stopIfTrue="1" operator="equal">
      <formula>"Protection"</formula>
    </cfRule>
  </conditionalFormatting>
  <conditionalFormatting sqref="I362:J365 M369:M371 M376:M377 I367:J370 I372:J381">
    <cfRule type="cellIs" dxfId="5313" priority="2098" stopIfTrue="1" operator="equal">
      <formula>"A / B &amp; D Remand"</formula>
    </cfRule>
  </conditionalFormatting>
  <conditionalFormatting sqref="I365:J365">
    <cfRule type="cellIs" dxfId="5312" priority="1692" stopIfTrue="1" operator="equal">
      <formula>"D"</formula>
    </cfRule>
    <cfRule type="cellIs" dxfId="5311" priority="1693" stopIfTrue="1" operator="equal">
      <formula>"E/DSL/LH"</formula>
    </cfRule>
    <cfRule type="cellIs" priority="1694" stopIfTrue="1" operator="equal">
      <formula>"E Kids"</formula>
    </cfRule>
    <cfRule type="cellIs" dxfId="5310" priority="1695" stopIfTrue="1" operator="equal">
      <formula>"KIDS"</formula>
    </cfRule>
    <cfRule type="cellIs" dxfId="5309" priority="1696" stopIfTrue="1" operator="equal">
      <formula>"C"</formula>
    </cfRule>
    <cfRule type="cellIs" dxfId="5308" priority="1697" stopIfTrue="1" operator="equal">
      <formula>"B"</formula>
    </cfRule>
    <cfRule type="cellIs" dxfId="5307" priority="1698" stopIfTrue="1" operator="equal">
      <formula>"A"</formula>
    </cfRule>
  </conditionalFormatting>
  <conditionalFormatting sqref="I366:J366">
    <cfRule type="cellIs" dxfId="5306" priority="1882" stopIfTrue="1" operator="equal">
      <formula>"A / B &amp; D Remand"</formula>
    </cfRule>
    <cfRule type="cellIs" dxfId="5305" priority="1883" stopIfTrue="1" operator="equal">
      <formula>"Protection"</formula>
    </cfRule>
    <cfRule type="cellIs" dxfId="5304" priority="1884" stopIfTrue="1" operator="equal">
      <formula>"Convicted"</formula>
    </cfRule>
    <cfRule type="cellIs" dxfId="5303" priority="1885" stopIfTrue="1" operator="equal">
      <formula>"C Remand"</formula>
    </cfRule>
    <cfRule type="cellIs" priority="1886" stopIfTrue="1" operator="equal">
      <formula>"E Kids"</formula>
    </cfRule>
    <cfRule type="cellIs" dxfId="5302" priority="1887" stopIfTrue="1" operator="equal">
      <formula>"Kids"</formula>
    </cfRule>
    <cfRule type="cellIs" dxfId="5301" priority="1888" stopIfTrue="1" operator="equal">
      <formula>"Convicted"</formula>
    </cfRule>
    <cfRule type="cellIs" dxfId="5300" priority="1889" stopIfTrue="1" operator="equal">
      <formula>"Protection"</formula>
    </cfRule>
    <cfRule type="cellIs" dxfId="5299" priority="1890" stopIfTrue="1" operator="equal">
      <formula>"A / B &amp; D Remand"</formula>
    </cfRule>
    <cfRule type="cellIs" dxfId="5298" priority="1891" stopIfTrue="1" operator="equal">
      <formula>"C Remand "</formula>
    </cfRule>
  </conditionalFormatting>
  <conditionalFormatting sqref="I367:J367">
    <cfRule type="cellIs" dxfId="5297" priority="1678" stopIfTrue="1" operator="equal">
      <formula>"D"</formula>
    </cfRule>
    <cfRule type="cellIs" dxfId="5296" priority="1679" stopIfTrue="1" operator="equal">
      <formula>"E/DSL/LH"</formula>
    </cfRule>
    <cfRule type="cellIs" priority="1680" stopIfTrue="1" operator="equal">
      <formula>"E Kids"</formula>
    </cfRule>
    <cfRule type="cellIs" dxfId="5295" priority="1681" stopIfTrue="1" operator="equal">
      <formula>"KIDS"</formula>
    </cfRule>
    <cfRule type="cellIs" dxfId="5294" priority="1682" stopIfTrue="1" operator="equal">
      <formula>"C"</formula>
    </cfRule>
    <cfRule type="cellIs" dxfId="5293" priority="1683" stopIfTrue="1" operator="equal">
      <formula>"B"</formula>
    </cfRule>
    <cfRule type="cellIs" dxfId="5292" priority="1684" stopIfTrue="1" operator="equal">
      <formula>"A"</formula>
    </cfRule>
  </conditionalFormatting>
  <conditionalFormatting sqref="I368:J368">
    <cfRule type="cellIs" dxfId="5291" priority="2108" stopIfTrue="1" operator="equal">
      <formula>"Convicted"</formula>
    </cfRule>
    <cfRule type="cellIs" dxfId="5290" priority="2109" stopIfTrue="1" operator="equal">
      <formula>"C Remand"</formula>
    </cfRule>
    <cfRule type="cellIs" priority="2110" stopIfTrue="1" operator="equal">
      <formula>"E Kids"</formula>
    </cfRule>
    <cfRule type="cellIs" dxfId="5289" priority="2111" stopIfTrue="1" operator="equal">
      <formula>"Kids"</formula>
    </cfRule>
    <cfRule type="cellIs" dxfId="5288" priority="2112" stopIfTrue="1" operator="equal">
      <formula>"Convicted"</formula>
    </cfRule>
    <cfRule type="cellIs" dxfId="5287" priority="2114" stopIfTrue="1" operator="equal">
      <formula>"A / B &amp; D Remand"</formula>
    </cfRule>
    <cfRule type="cellIs" dxfId="5286" priority="2115" stopIfTrue="1" operator="equal">
      <formula>"C Remand "</formula>
    </cfRule>
  </conditionalFormatting>
  <conditionalFormatting sqref="I368:J369 I376:J376">
    <cfRule type="cellIs" dxfId="5285" priority="2113" stopIfTrue="1" operator="equal">
      <formula>"Protection"</formula>
    </cfRule>
  </conditionalFormatting>
  <conditionalFormatting sqref="I369:J369 I376:J376">
    <cfRule type="cellIs" dxfId="5284" priority="2116" stopIfTrue="1" operator="equal">
      <formula>"Convicted"</formula>
    </cfRule>
    <cfRule type="cellIs" dxfId="5283" priority="2117" stopIfTrue="1" operator="equal">
      <formula>"C Remand"</formula>
    </cfRule>
    <cfRule type="cellIs" priority="2118" stopIfTrue="1" operator="equal">
      <formula>"E Kids"</formula>
    </cfRule>
    <cfRule type="cellIs" dxfId="5282" priority="2119" stopIfTrue="1" operator="equal">
      <formula>"Kids"</formula>
    </cfRule>
    <cfRule type="cellIs" dxfId="5281" priority="2120" stopIfTrue="1" operator="equal">
      <formula>"Convicted"</formula>
    </cfRule>
    <cfRule type="cellIs" dxfId="5280" priority="2122" stopIfTrue="1" operator="equal">
      <formula>"A / B &amp; D Remand"</formula>
    </cfRule>
    <cfRule type="cellIs" dxfId="5279" priority="2123" stopIfTrue="1" operator="equal">
      <formula>"C Remand "</formula>
    </cfRule>
  </conditionalFormatting>
  <conditionalFormatting sqref="I369:J370 I376:J377">
    <cfRule type="cellIs" dxfId="5278" priority="2121" stopIfTrue="1" operator="equal">
      <formula>"Protection"</formula>
    </cfRule>
  </conditionalFormatting>
  <conditionalFormatting sqref="I370:J370 I377:J377">
    <cfRule type="cellIs" dxfId="5277" priority="2124" stopIfTrue="1" operator="equal">
      <formula>"Convicted"</formula>
    </cfRule>
    <cfRule type="cellIs" dxfId="5276" priority="2125" stopIfTrue="1" operator="equal">
      <formula>"C Remand"</formula>
    </cfRule>
    <cfRule type="cellIs" priority="2126" stopIfTrue="1" operator="equal">
      <formula>"E Kids"</formula>
    </cfRule>
    <cfRule type="cellIs" dxfId="5275" priority="2127" stopIfTrue="1" operator="equal">
      <formula>"Kids"</formula>
    </cfRule>
    <cfRule type="cellIs" dxfId="5274" priority="2128" stopIfTrue="1" operator="equal">
      <formula>"Convicted"</formula>
    </cfRule>
    <cfRule type="cellIs" dxfId="5273" priority="2130" stopIfTrue="1" operator="equal">
      <formula>"A / B &amp; D Remand"</formula>
    </cfRule>
    <cfRule type="cellIs" dxfId="5272" priority="2131" stopIfTrue="1" operator="equal">
      <formula>"C Remand "</formula>
    </cfRule>
  </conditionalFormatting>
  <conditionalFormatting sqref="I370:J370 I377:J378">
    <cfRule type="cellIs" dxfId="5271" priority="2129" stopIfTrue="1" operator="equal">
      <formula>"Protection"</formula>
    </cfRule>
  </conditionalFormatting>
  <conditionalFormatting sqref="I371:J371">
    <cfRule type="cellIs" dxfId="5270" priority="1842" stopIfTrue="1" operator="equal">
      <formula>"A / B &amp; D Remand"</formula>
    </cfRule>
    <cfRule type="cellIs" dxfId="5269" priority="1843" stopIfTrue="1" operator="equal">
      <formula>"Protection"</formula>
    </cfRule>
    <cfRule type="cellIs" dxfId="5268" priority="1844" stopIfTrue="1" operator="equal">
      <formula>"Convicted"</formula>
    </cfRule>
    <cfRule type="cellIs" dxfId="5267" priority="1845" stopIfTrue="1" operator="equal">
      <formula>"C Remand"</formula>
    </cfRule>
    <cfRule type="cellIs" priority="1846" stopIfTrue="1" operator="equal">
      <formula>"E Kids"</formula>
    </cfRule>
    <cfRule type="cellIs" dxfId="5266" priority="1847" stopIfTrue="1" operator="equal">
      <formula>"Kids"</formula>
    </cfRule>
    <cfRule type="cellIs" dxfId="5265" priority="1848" stopIfTrue="1" operator="equal">
      <formula>"Convicted"</formula>
    </cfRule>
    <cfRule type="cellIs" dxfId="5264" priority="1849" stopIfTrue="1" operator="equal">
      <formula>"Protection"</formula>
    </cfRule>
    <cfRule type="cellIs" dxfId="5263" priority="1850" stopIfTrue="1" operator="equal">
      <formula>"A / B &amp; D Remand"</formula>
    </cfRule>
    <cfRule type="cellIs" dxfId="5262" priority="1851" stopIfTrue="1" operator="equal">
      <formula>"C Remand "</formula>
    </cfRule>
  </conditionalFormatting>
  <conditionalFormatting sqref="I375:J375 I378:J378">
    <cfRule type="cellIs" dxfId="5261" priority="2137" stopIfTrue="1" operator="equal">
      <formula>"Protection"</formula>
    </cfRule>
  </conditionalFormatting>
  <conditionalFormatting sqref="I375:J375">
    <cfRule type="cellIs" dxfId="5260" priority="2140" stopIfTrue="1" operator="equal">
      <formula>"Convicted"</formula>
    </cfRule>
    <cfRule type="cellIs" dxfId="5259" priority="2141" stopIfTrue="1" operator="equal">
      <formula>"C Remand"</formula>
    </cfRule>
    <cfRule type="cellIs" dxfId="5258" priority="2143" stopIfTrue="1" operator="equal">
      <formula>"Convicted"</formula>
    </cfRule>
    <cfRule type="cellIs" dxfId="5257" priority="2144" stopIfTrue="1" operator="equal">
      <formula>"A / B &amp; D Remand"</formula>
    </cfRule>
    <cfRule type="cellIs" dxfId="5256" priority="2145" stopIfTrue="1" operator="equal">
      <formula>"Protection"</formula>
    </cfRule>
    <cfRule type="cellIs" dxfId="5255" priority="2146" stopIfTrue="1" operator="equal">
      <formula>"Convicted"</formula>
    </cfRule>
    <cfRule type="cellIs" dxfId="5254" priority="2147" stopIfTrue="1" operator="equal">
      <formula>"C Remand"</formula>
    </cfRule>
    <cfRule type="cellIs" priority="2148" stopIfTrue="1" operator="equal">
      <formula>"E Kids"</formula>
    </cfRule>
    <cfRule type="cellIs" dxfId="5253" priority="2149" stopIfTrue="1" operator="equal">
      <formula>"Kids"</formula>
    </cfRule>
    <cfRule type="cellIs" dxfId="5252" priority="2150" stopIfTrue="1" operator="equal">
      <formula>"Convicted"</formula>
    </cfRule>
    <cfRule type="cellIs" dxfId="5251" priority="2151" stopIfTrue="1" operator="equal">
      <formula>"Protection"</formula>
    </cfRule>
    <cfRule type="cellIs" dxfId="5250" priority="2153" stopIfTrue="1" operator="equal">
      <formula>"C Remand "</formula>
    </cfRule>
  </conditionalFormatting>
  <conditionalFormatting sqref="I378:J378">
    <cfRule type="cellIs" dxfId="5249" priority="2132" stopIfTrue="1" operator="equal">
      <formula>"Convicted"</formula>
    </cfRule>
    <cfRule type="cellIs" dxfId="5248" priority="2133" stopIfTrue="1" operator="equal">
      <formula>"C Remand"</formula>
    </cfRule>
    <cfRule type="cellIs" priority="2134" stopIfTrue="1" operator="equal">
      <formula>"E Kids"</formula>
    </cfRule>
    <cfRule type="cellIs" dxfId="5247" priority="2135" stopIfTrue="1" operator="equal">
      <formula>"Kids"</formula>
    </cfRule>
    <cfRule type="cellIs" dxfId="5246" priority="2136" stopIfTrue="1" operator="equal">
      <formula>"Convicted"</formula>
    </cfRule>
    <cfRule type="cellIs" dxfId="5245" priority="2138" stopIfTrue="1" operator="equal">
      <formula>"A / B &amp; D Remand"</formula>
    </cfRule>
    <cfRule type="cellIs" dxfId="5244" priority="2139" stopIfTrue="1" operator="equal">
      <formula>"C Remand "</formula>
    </cfRule>
  </conditionalFormatting>
  <conditionalFormatting sqref="I382:J382">
    <cfRule type="cellIs" dxfId="5243" priority="1812" stopIfTrue="1" operator="equal">
      <formula>"A / B &amp; D Remand"</formula>
    </cfRule>
    <cfRule type="cellIs" dxfId="5242" priority="1813" stopIfTrue="1" operator="equal">
      <formula>"Protection"</formula>
    </cfRule>
    <cfRule type="cellIs" dxfId="5241" priority="1814" stopIfTrue="1" operator="equal">
      <formula>"Convicted"</formula>
    </cfRule>
    <cfRule type="cellIs" dxfId="5240" priority="1815" stopIfTrue="1" operator="equal">
      <formula>"C Remand"</formula>
    </cfRule>
    <cfRule type="cellIs" priority="1816" stopIfTrue="1" operator="equal">
      <formula>"E Kids"</formula>
    </cfRule>
    <cfRule type="cellIs" dxfId="5239" priority="1817" stopIfTrue="1" operator="equal">
      <formula>"Kids"</formula>
    </cfRule>
    <cfRule type="cellIs" dxfId="5238" priority="1818" stopIfTrue="1" operator="equal">
      <formula>"Convicted"</formula>
    </cfRule>
    <cfRule type="cellIs" dxfId="5237" priority="1819" stopIfTrue="1" operator="equal">
      <formula>"Protection"</formula>
    </cfRule>
    <cfRule type="cellIs" dxfId="5236" priority="1820" stopIfTrue="1" operator="equal">
      <formula>"A / B &amp; D Remand"</formula>
    </cfRule>
    <cfRule type="cellIs" dxfId="5235" priority="1821" stopIfTrue="1" operator="equal">
      <formula>"C Remand "</formula>
    </cfRule>
  </conditionalFormatting>
  <conditionalFormatting sqref="I385:J385">
    <cfRule type="cellIs" dxfId="5234" priority="1230" stopIfTrue="1" operator="equal">
      <formula>"D"</formula>
    </cfRule>
    <cfRule type="cellIs" dxfId="5233" priority="1231" stopIfTrue="1" operator="equal">
      <formula>"E/DSL/LH"</formula>
    </cfRule>
    <cfRule type="cellIs" priority="1232" stopIfTrue="1" operator="equal">
      <formula>"E Kids"</formula>
    </cfRule>
    <cfRule type="cellIs" dxfId="5232" priority="1233" stopIfTrue="1" operator="equal">
      <formula>"KIDS"</formula>
    </cfRule>
    <cfRule type="cellIs" dxfId="5231" priority="1234" stopIfTrue="1" operator="equal">
      <formula>"C"</formula>
    </cfRule>
    <cfRule type="cellIs" dxfId="5230" priority="1235" stopIfTrue="1" operator="equal">
      <formula>"B"</formula>
    </cfRule>
    <cfRule type="cellIs" dxfId="5229" priority="1236" stopIfTrue="1" operator="equal">
      <formula>"A"</formula>
    </cfRule>
  </conditionalFormatting>
  <conditionalFormatting sqref="I389:J389">
    <cfRule type="cellIs" priority="1258" stopIfTrue="1" operator="equal">
      <formula>"E Kids"</formula>
    </cfRule>
    <cfRule type="cellIs" dxfId="5228" priority="1259" stopIfTrue="1" operator="equal">
      <formula>"Kids"</formula>
    </cfRule>
    <cfRule type="cellIs" dxfId="5227" priority="1260" stopIfTrue="1" operator="equal">
      <formula>"Convicted"</formula>
    </cfRule>
    <cfRule type="cellIs" dxfId="5226" priority="1261" stopIfTrue="1" operator="equal">
      <formula>"Protection"</formula>
    </cfRule>
    <cfRule type="cellIs" dxfId="5225" priority="1262" stopIfTrue="1" operator="equal">
      <formula>"A / B &amp; D Remand"</formula>
    </cfRule>
    <cfRule type="cellIs" dxfId="5224" priority="1263" stopIfTrue="1" operator="equal">
      <formula>"C Remand "</formula>
    </cfRule>
  </conditionalFormatting>
  <conditionalFormatting sqref="I390:J393 I400:J402 I407:J409 I395:J395">
    <cfRule type="cellIs" dxfId="5223" priority="1573" stopIfTrue="1" operator="equal">
      <formula>"Protection"</formula>
    </cfRule>
    <cfRule type="cellIs" dxfId="5222" priority="1574" stopIfTrue="1" operator="equal">
      <formula>"Convicted"</formula>
    </cfRule>
    <cfRule type="cellIs" dxfId="5221" priority="1575" stopIfTrue="1" operator="equal">
      <formula>"C Remand"</formula>
    </cfRule>
    <cfRule type="cellIs" priority="1576" stopIfTrue="1" operator="equal">
      <formula>"E Kids"</formula>
    </cfRule>
    <cfRule type="cellIs" dxfId="5220" priority="1577" stopIfTrue="1" operator="equal">
      <formula>"Kids"</formula>
    </cfRule>
    <cfRule type="cellIs" dxfId="5219" priority="1578" stopIfTrue="1" operator="equal">
      <formula>"Convicted"</formula>
    </cfRule>
    <cfRule type="cellIs" dxfId="5218" priority="1580" stopIfTrue="1" operator="equal">
      <formula>"A / B &amp; D Remand"</formula>
    </cfRule>
    <cfRule type="cellIs" dxfId="5217" priority="1581" stopIfTrue="1" operator="equal">
      <formula>"C Remand "</formula>
    </cfRule>
  </conditionalFormatting>
  <conditionalFormatting sqref="I390:J393 I400:J402 I407:J409 I395:J396">
    <cfRule type="cellIs" dxfId="5216" priority="1579" stopIfTrue="1" operator="equal">
      <formula>"Protection"</formula>
    </cfRule>
  </conditionalFormatting>
  <conditionalFormatting sqref="I390:J393 M397:M399 M404:M405 I395:J398 I400:J409">
    <cfRule type="cellIs" dxfId="5215" priority="1572" stopIfTrue="1" operator="equal">
      <formula>"A / B &amp; D Remand"</formula>
    </cfRule>
  </conditionalFormatting>
  <conditionalFormatting sqref="I393:J393">
    <cfRule type="cellIs" dxfId="5214" priority="1166" stopIfTrue="1" operator="equal">
      <formula>"D"</formula>
    </cfRule>
    <cfRule type="cellIs" dxfId="5213" priority="1167" stopIfTrue="1" operator="equal">
      <formula>"E/DSL/LH"</formula>
    </cfRule>
    <cfRule type="cellIs" priority="1168" stopIfTrue="1" operator="equal">
      <formula>"E Kids"</formula>
    </cfRule>
    <cfRule type="cellIs" dxfId="5212" priority="1169" stopIfTrue="1" operator="equal">
      <formula>"KIDS"</formula>
    </cfRule>
    <cfRule type="cellIs" dxfId="5211" priority="1170" stopIfTrue="1" operator="equal">
      <formula>"C"</formula>
    </cfRule>
    <cfRule type="cellIs" dxfId="5210" priority="1171" stopIfTrue="1" operator="equal">
      <formula>"B"</formula>
    </cfRule>
    <cfRule type="cellIs" dxfId="5209" priority="1172" stopIfTrue="1" operator="equal">
      <formula>"A"</formula>
    </cfRule>
  </conditionalFormatting>
  <conditionalFormatting sqref="I394:J394">
    <cfRule type="cellIs" dxfId="5208" priority="1356" stopIfTrue="1" operator="equal">
      <formula>"A / B &amp; D Remand"</formula>
    </cfRule>
    <cfRule type="cellIs" dxfId="5207" priority="1357" stopIfTrue="1" operator="equal">
      <formula>"Protection"</formula>
    </cfRule>
    <cfRule type="cellIs" dxfId="5206" priority="1358" stopIfTrue="1" operator="equal">
      <formula>"Convicted"</formula>
    </cfRule>
    <cfRule type="cellIs" dxfId="5205" priority="1359" stopIfTrue="1" operator="equal">
      <formula>"C Remand"</formula>
    </cfRule>
    <cfRule type="cellIs" priority="1360" stopIfTrue="1" operator="equal">
      <formula>"E Kids"</formula>
    </cfRule>
    <cfRule type="cellIs" dxfId="5204" priority="1361" stopIfTrue="1" operator="equal">
      <formula>"Kids"</formula>
    </cfRule>
    <cfRule type="cellIs" dxfId="5203" priority="1362" stopIfTrue="1" operator="equal">
      <formula>"Convicted"</formula>
    </cfRule>
    <cfRule type="cellIs" dxfId="5202" priority="1363" stopIfTrue="1" operator="equal">
      <formula>"Protection"</formula>
    </cfRule>
    <cfRule type="cellIs" dxfId="5201" priority="1364" stopIfTrue="1" operator="equal">
      <formula>"A / B &amp; D Remand"</formula>
    </cfRule>
    <cfRule type="cellIs" dxfId="5200" priority="1365" stopIfTrue="1" operator="equal">
      <formula>"C Remand "</formula>
    </cfRule>
  </conditionalFormatting>
  <conditionalFormatting sqref="I395:J395">
    <cfRule type="cellIs" dxfId="5199" priority="1152" stopIfTrue="1" operator="equal">
      <formula>"D"</formula>
    </cfRule>
    <cfRule type="cellIs" dxfId="5198" priority="1153" stopIfTrue="1" operator="equal">
      <formula>"E/DSL/LH"</formula>
    </cfRule>
    <cfRule type="cellIs" priority="1154" stopIfTrue="1" operator="equal">
      <formula>"E Kids"</formula>
    </cfRule>
    <cfRule type="cellIs" dxfId="5197" priority="1155" stopIfTrue="1" operator="equal">
      <formula>"KIDS"</formula>
    </cfRule>
    <cfRule type="cellIs" dxfId="5196" priority="1156" stopIfTrue="1" operator="equal">
      <formula>"C"</formula>
    </cfRule>
    <cfRule type="cellIs" dxfId="5195" priority="1157" stopIfTrue="1" operator="equal">
      <formula>"B"</formula>
    </cfRule>
    <cfRule type="cellIs" dxfId="5194" priority="1158" stopIfTrue="1" operator="equal">
      <formula>"A"</formula>
    </cfRule>
  </conditionalFormatting>
  <conditionalFormatting sqref="I396:J396">
    <cfRule type="cellIs" dxfId="5193" priority="1582" stopIfTrue="1" operator="equal">
      <formula>"Convicted"</formula>
    </cfRule>
    <cfRule type="cellIs" dxfId="5192" priority="1583" stopIfTrue="1" operator="equal">
      <formula>"C Remand"</formula>
    </cfRule>
    <cfRule type="cellIs" priority="1584" stopIfTrue="1" operator="equal">
      <formula>"E Kids"</formula>
    </cfRule>
    <cfRule type="cellIs" dxfId="5191" priority="1585" stopIfTrue="1" operator="equal">
      <formula>"Kids"</formula>
    </cfRule>
    <cfRule type="cellIs" dxfId="5190" priority="1586" stopIfTrue="1" operator="equal">
      <formula>"Convicted"</formula>
    </cfRule>
    <cfRule type="cellIs" dxfId="5189" priority="1588" stopIfTrue="1" operator="equal">
      <formula>"A / B &amp; D Remand"</formula>
    </cfRule>
    <cfRule type="cellIs" dxfId="5188" priority="1589" stopIfTrue="1" operator="equal">
      <formula>"C Remand "</formula>
    </cfRule>
  </conditionalFormatting>
  <conditionalFormatting sqref="I396:J397 I404:J404">
    <cfRule type="cellIs" dxfId="5187" priority="1587" stopIfTrue="1" operator="equal">
      <formula>"Protection"</formula>
    </cfRule>
  </conditionalFormatting>
  <conditionalFormatting sqref="I397:J397 I404:J404">
    <cfRule type="cellIs" dxfId="5186" priority="1590" stopIfTrue="1" operator="equal">
      <formula>"Convicted"</formula>
    </cfRule>
    <cfRule type="cellIs" dxfId="5185" priority="1591" stopIfTrue="1" operator="equal">
      <formula>"C Remand"</formula>
    </cfRule>
    <cfRule type="cellIs" priority="1592" stopIfTrue="1" operator="equal">
      <formula>"E Kids"</formula>
    </cfRule>
    <cfRule type="cellIs" dxfId="5184" priority="1593" stopIfTrue="1" operator="equal">
      <formula>"Kids"</formula>
    </cfRule>
    <cfRule type="cellIs" dxfId="5183" priority="1594" stopIfTrue="1" operator="equal">
      <formula>"Convicted"</formula>
    </cfRule>
    <cfRule type="cellIs" dxfId="5182" priority="1596" stopIfTrue="1" operator="equal">
      <formula>"A / B &amp; D Remand"</formula>
    </cfRule>
    <cfRule type="cellIs" dxfId="5181" priority="1597" stopIfTrue="1" operator="equal">
      <formula>"C Remand "</formula>
    </cfRule>
  </conditionalFormatting>
  <conditionalFormatting sqref="I397:J398 I404:J405">
    <cfRule type="cellIs" dxfId="5180" priority="1595" stopIfTrue="1" operator="equal">
      <formula>"Protection"</formula>
    </cfRule>
  </conditionalFormatting>
  <conditionalFormatting sqref="I398:J398 I405:J405">
    <cfRule type="cellIs" dxfId="5179" priority="1598" stopIfTrue="1" operator="equal">
      <formula>"Convicted"</formula>
    </cfRule>
    <cfRule type="cellIs" dxfId="5178" priority="1599" stopIfTrue="1" operator="equal">
      <formula>"C Remand"</formula>
    </cfRule>
    <cfRule type="cellIs" priority="1600" stopIfTrue="1" operator="equal">
      <formula>"E Kids"</formula>
    </cfRule>
    <cfRule type="cellIs" dxfId="5177" priority="1601" stopIfTrue="1" operator="equal">
      <formula>"Kids"</formula>
    </cfRule>
    <cfRule type="cellIs" dxfId="5176" priority="1602" stopIfTrue="1" operator="equal">
      <formula>"Convicted"</formula>
    </cfRule>
    <cfRule type="cellIs" dxfId="5175" priority="1604" stopIfTrue="1" operator="equal">
      <formula>"A / B &amp; D Remand"</formula>
    </cfRule>
    <cfRule type="cellIs" dxfId="5174" priority="1605" stopIfTrue="1" operator="equal">
      <formula>"C Remand "</formula>
    </cfRule>
  </conditionalFormatting>
  <conditionalFormatting sqref="I398:J398 I405:J406">
    <cfRule type="cellIs" dxfId="5173" priority="1603" stopIfTrue="1" operator="equal">
      <formula>"Protection"</formula>
    </cfRule>
  </conditionalFormatting>
  <conditionalFormatting sqref="I399:J399">
    <cfRule type="cellIs" dxfId="5172" priority="1316" stopIfTrue="1" operator="equal">
      <formula>"A / B &amp; D Remand"</formula>
    </cfRule>
    <cfRule type="cellIs" dxfId="5171" priority="1317" stopIfTrue="1" operator="equal">
      <formula>"Protection"</formula>
    </cfRule>
    <cfRule type="cellIs" dxfId="5170" priority="1318" stopIfTrue="1" operator="equal">
      <formula>"Convicted"</formula>
    </cfRule>
    <cfRule type="cellIs" dxfId="5169" priority="1319" stopIfTrue="1" operator="equal">
      <formula>"C Remand"</formula>
    </cfRule>
    <cfRule type="cellIs" priority="1320" stopIfTrue="1" operator="equal">
      <formula>"E Kids"</formula>
    </cfRule>
    <cfRule type="cellIs" dxfId="5168" priority="1321" stopIfTrue="1" operator="equal">
      <formula>"Kids"</formula>
    </cfRule>
    <cfRule type="cellIs" dxfId="5167" priority="1322" stopIfTrue="1" operator="equal">
      <formula>"Convicted"</formula>
    </cfRule>
    <cfRule type="cellIs" dxfId="5166" priority="1323" stopIfTrue="1" operator="equal">
      <formula>"Protection"</formula>
    </cfRule>
    <cfRule type="cellIs" dxfId="5165" priority="1324" stopIfTrue="1" operator="equal">
      <formula>"A / B &amp; D Remand"</formula>
    </cfRule>
    <cfRule type="cellIs" dxfId="5164" priority="1325" stopIfTrue="1" operator="equal">
      <formula>"C Remand "</formula>
    </cfRule>
  </conditionalFormatting>
  <conditionalFormatting sqref="I403:J403 I406:J406">
    <cfRule type="cellIs" dxfId="5163" priority="1611" stopIfTrue="1" operator="equal">
      <formula>"Protection"</formula>
    </cfRule>
  </conditionalFormatting>
  <conditionalFormatting sqref="I403:J403">
    <cfRule type="cellIs" dxfId="5162" priority="1614" stopIfTrue="1" operator="equal">
      <formula>"Convicted"</formula>
    </cfRule>
    <cfRule type="cellIs" dxfId="5161" priority="1615" stopIfTrue="1" operator="equal">
      <formula>"C Remand"</formula>
    </cfRule>
    <cfRule type="cellIs" dxfId="5160" priority="1617" stopIfTrue="1" operator="equal">
      <formula>"Convicted"</formula>
    </cfRule>
    <cfRule type="cellIs" dxfId="5159" priority="1618" stopIfTrue="1" operator="equal">
      <formula>"A / B &amp; D Remand"</formula>
    </cfRule>
    <cfRule type="cellIs" dxfId="5158" priority="1619" stopIfTrue="1" operator="equal">
      <formula>"Protection"</formula>
    </cfRule>
    <cfRule type="cellIs" dxfId="5157" priority="1620" stopIfTrue="1" operator="equal">
      <formula>"Convicted"</formula>
    </cfRule>
    <cfRule type="cellIs" dxfId="5156" priority="1621" stopIfTrue="1" operator="equal">
      <formula>"C Remand"</formula>
    </cfRule>
    <cfRule type="cellIs" priority="1622" stopIfTrue="1" operator="equal">
      <formula>"E Kids"</formula>
    </cfRule>
    <cfRule type="cellIs" dxfId="5155" priority="1623" stopIfTrue="1" operator="equal">
      <formula>"Kids"</formula>
    </cfRule>
    <cfRule type="cellIs" dxfId="5154" priority="1624" stopIfTrue="1" operator="equal">
      <formula>"Convicted"</formula>
    </cfRule>
    <cfRule type="cellIs" dxfId="5153" priority="1625" stopIfTrue="1" operator="equal">
      <formula>"Protection"</formula>
    </cfRule>
    <cfRule type="cellIs" dxfId="5152" priority="1627" stopIfTrue="1" operator="equal">
      <formula>"C Remand "</formula>
    </cfRule>
  </conditionalFormatting>
  <conditionalFormatting sqref="I406:J406">
    <cfRule type="cellIs" dxfId="5151" priority="1606" stopIfTrue="1" operator="equal">
      <formula>"Convicted"</formula>
    </cfRule>
    <cfRule type="cellIs" dxfId="5150" priority="1607" stopIfTrue="1" operator="equal">
      <formula>"C Remand"</formula>
    </cfRule>
    <cfRule type="cellIs" priority="1608" stopIfTrue="1" operator="equal">
      <formula>"E Kids"</formula>
    </cfRule>
    <cfRule type="cellIs" dxfId="5149" priority="1609" stopIfTrue="1" operator="equal">
      <formula>"Kids"</formula>
    </cfRule>
    <cfRule type="cellIs" dxfId="5148" priority="1610" stopIfTrue="1" operator="equal">
      <formula>"Convicted"</formula>
    </cfRule>
    <cfRule type="cellIs" dxfId="5147" priority="1612" stopIfTrue="1" operator="equal">
      <formula>"A / B &amp; D Remand"</formula>
    </cfRule>
    <cfRule type="cellIs" dxfId="5146" priority="1613" stopIfTrue="1" operator="equal">
      <formula>"C Remand "</formula>
    </cfRule>
  </conditionalFormatting>
  <conditionalFormatting sqref="I410:J410">
    <cfRule type="cellIs" dxfId="5145" priority="1286" stopIfTrue="1" operator="equal">
      <formula>"A / B &amp; D Remand"</formula>
    </cfRule>
    <cfRule type="cellIs" dxfId="5144" priority="1287" stopIfTrue="1" operator="equal">
      <formula>"Protection"</formula>
    </cfRule>
    <cfRule type="cellIs" dxfId="5143" priority="1288" stopIfTrue="1" operator="equal">
      <formula>"Convicted"</formula>
    </cfRule>
    <cfRule type="cellIs" dxfId="5142" priority="1289" stopIfTrue="1" operator="equal">
      <formula>"C Remand"</formula>
    </cfRule>
    <cfRule type="cellIs" priority="1290" stopIfTrue="1" operator="equal">
      <formula>"E Kids"</formula>
    </cfRule>
    <cfRule type="cellIs" dxfId="5141" priority="1291" stopIfTrue="1" operator="equal">
      <formula>"Kids"</formula>
    </cfRule>
    <cfRule type="cellIs" dxfId="5140" priority="1292" stopIfTrue="1" operator="equal">
      <formula>"Convicted"</formula>
    </cfRule>
    <cfRule type="cellIs" dxfId="5139" priority="1293" stopIfTrue="1" operator="equal">
      <formula>"Protection"</formula>
    </cfRule>
    <cfRule type="cellIs" dxfId="5138" priority="1294" stopIfTrue="1" operator="equal">
      <formula>"A / B &amp; D Remand"</formula>
    </cfRule>
    <cfRule type="cellIs" dxfId="5137" priority="1295" stopIfTrue="1" operator="equal">
      <formula>"C Remand "</formula>
    </cfRule>
  </conditionalFormatting>
  <conditionalFormatting sqref="I411:J411 D412:F412 H412">
    <cfRule type="cellIs" dxfId="5136" priority="18831" stopIfTrue="1" operator="equal">
      <formula>"A / B &amp; D Remand"</formula>
    </cfRule>
    <cfRule type="cellIs" dxfId="5135" priority="18832" stopIfTrue="1" operator="equal">
      <formula>"C Remand "</formula>
    </cfRule>
  </conditionalFormatting>
  <conditionalFormatting sqref="I411:J411">
    <cfRule type="cellIs" dxfId="5134" priority="18815" stopIfTrue="1" operator="equal">
      <formula>"Convicted"</formula>
    </cfRule>
    <cfRule type="cellIs" dxfId="5133" priority="18824" stopIfTrue="1" operator="equal">
      <formula>"Protection"</formula>
    </cfRule>
    <cfRule type="cellIs" dxfId="5132" priority="18833" stopIfTrue="1" operator="equal">
      <formula>"Convicted"</formula>
    </cfRule>
    <cfRule type="cellIs" dxfId="5131" priority="18834" stopIfTrue="1" operator="equal">
      <formula>"A / B &amp; D Remand"</formula>
    </cfRule>
    <cfRule type="cellIs" dxfId="5130" priority="18835" stopIfTrue="1" operator="equal">
      <formula>"Protection"</formula>
    </cfRule>
    <cfRule type="cellIs" dxfId="5129" priority="18837" stopIfTrue="1" operator="equal">
      <formula>"C Remand"</formula>
    </cfRule>
  </conditionalFormatting>
  <conditionalFormatting sqref="I411:J412">
    <cfRule type="cellIs" dxfId="5128" priority="18836" stopIfTrue="1" operator="equal">
      <formula>"Convicted"</formula>
    </cfRule>
  </conditionalFormatting>
  <conditionalFormatting sqref="I412:J412">
    <cfRule type="cellIs" dxfId="5127" priority="18838" stopIfTrue="1" operator="equal">
      <formula>"Protection"</formula>
    </cfRule>
    <cfRule type="cellIs" dxfId="5126" priority="18839" stopIfTrue="1" operator="equal">
      <formula>"A / B &amp; D Remand"</formula>
    </cfRule>
    <cfRule type="cellIs" dxfId="5125" priority="18840" stopIfTrue="1" operator="equal">
      <formula>"C Remand "</formula>
    </cfRule>
    <cfRule type="cellIs" dxfId="5124" priority="18841" stopIfTrue="1" operator="equal">
      <formula>"Convicted"</formula>
    </cfRule>
    <cfRule type="cellIs" dxfId="5123" priority="18842" stopIfTrue="1" operator="equal">
      <formula>"A / B &amp; D Remand"</formula>
    </cfRule>
    <cfRule type="cellIs" dxfId="5122" priority="18843" stopIfTrue="1" operator="equal">
      <formula>"Protection"</formula>
    </cfRule>
    <cfRule type="cellIs" dxfId="5121" priority="18844" stopIfTrue="1" operator="equal">
      <formula>"Convicted"</formula>
    </cfRule>
    <cfRule type="cellIs" dxfId="5120" priority="18845" stopIfTrue="1" operator="equal">
      <formula>"C Remand"</formula>
    </cfRule>
  </conditionalFormatting>
  <conditionalFormatting sqref="I413:J413">
    <cfRule type="cellIs" dxfId="5119" priority="704" stopIfTrue="1" operator="equal">
      <formula>"D"</formula>
    </cfRule>
    <cfRule type="cellIs" dxfId="5118" priority="705" stopIfTrue="1" operator="equal">
      <formula>"E/DSL/LH"</formula>
    </cfRule>
    <cfRule type="cellIs" priority="706" stopIfTrue="1" operator="equal">
      <formula>"E Kids"</formula>
    </cfRule>
    <cfRule type="cellIs" dxfId="5117" priority="707" stopIfTrue="1" operator="equal">
      <formula>"KIDS"</formula>
    </cfRule>
    <cfRule type="cellIs" dxfId="5116" priority="708" stopIfTrue="1" operator="equal">
      <formula>"C"</formula>
    </cfRule>
    <cfRule type="cellIs" dxfId="5115" priority="709" stopIfTrue="1" operator="equal">
      <formula>"B"</formula>
    </cfRule>
    <cfRule type="cellIs" dxfId="5114" priority="710" stopIfTrue="1" operator="equal">
      <formula>"A"</formula>
    </cfRule>
  </conditionalFormatting>
  <conditionalFormatting sqref="I417:J417">
    <cfRule type="cellIs" priority="732" stopIfTrue="1" operator="equal">
      <formula>"E Kids"</formula>
    </cfRule>
    <cfRule type="cellIs" dxfId="5113" priority="733" stopIfTrue="1" operator="equal">
      <formula>"Kids"</formula>
    </cfRule>
    <cfRule type="cellIs" dxfId="5112" priority="734" stopIfTrue="1" operator="equal">
      <formula>"Convicted"</formula>
    </cfRule>
    <cfRule type="cellIs" dxfId="5111" priority="735" stopIfTrue="1" operator="equal">
      <formula>"Protection"</formula>
    </cfRule>
    <cfRule type="cellIs" dxfId="5110" priority="736" stopIfTrue="1" operator="equal">
      <formula>"A / B &amp; D Remand"</formula>
    </cfRule>
    <cfRule type="cellIs" dxfId="5109" priority="737" stopIfTrue="1" operator="equal">
      <formula>"C Remand "</formula>
    </cfRule>
  </conditionalFormatting>
  <conditionalFormatting sqref="I418:J421 I428:J430 I435:J437 I423:J423">
    <cfRule type="cellIs" dxfId="5108" priority="1047" stopIfTrue="1" operator="equal">
      <formula>"Protection"</formula>
    </cfRule>
    <cfRule type="cellIs" dxfId="5107" priority="1048" stopIfTrue="1" operator="equal">
      <formula>"Convicted"</formula>
    </cfRule>
    <cfRule type="cellIs" dxfId="5106" priority="1049" stopIfTrue="1" operator="equal">
      <formula>"C Remand"</formula>
    </cfRule>
    <cfRule type="cellIs" priority="1050" stopIfTrue="1" operator="equal">
      <formula>"E Kids"</formula>
    </cfRule>
    <cfRule type="cellIs" dxfId="5105" priority="1051" stopIfTrue="1" operator="equal">
      <formula>"Kids"</formula>
    </cfRule>
    <cfRule type="cellIs" dxfId="5104" priority="1052" stopIfTrue="1" operator="equal">
      <formula>"Convicted"</formula>
    </cfRule>
    <cfRule type="cellIs" dxfId="5103" priority="1054" stopIfTrue="1" operator="equal">
      <formula>"A / B &amp; D Remand"</formula>
    </cfRule>
    <cfRule type="cellIs" dxfId="5102" priority="1055" stopIfTrue="1" operator="equal">
      <formula>"C Remand "</formula>
    </cfRule>
  </conditionalFormatting>
  <conditionalFormatting sqref="I418:J421 I428:J430 I435:J437 I423:J424">
    <cfRule type="cellIs" dxfId="5101" priority="1053" stopIfTrue="1" operator="equal">
      <formula>"Protection"</formula>
    </cfRule>
  </conditionalFormatting>
  <conditionalFormatting sqref="I418:J421 M425:M427 M432:M433 I423:J426 I428:J437">
    <cfRule type="cellIs" dxfId="5100" priority="1046" stopIfTrue="1" operator="equal">
      <formula>"A / B &amp; D Remand"</formula>
    </cfRule>
  </conditionalFormatting>
  <conditionalFormatting sqref="I421:J421">
    <cfRule type="cellIs" dxfId="5099" priority="640" stopIfTrue="1" operator="equal">
      <formula>"D"</formula>
    </cfRule>
    <cfRule type="cellIs" dxfId="5098" priority="641" stopIfTrue="1" operator="equal">
      <formula>"E/DSL/LH"</formula>
    </cfRule>
    <cfRule type="cellIs" priority="642" stopIfTrue="1" operator="equal">
      <formula>"E Kids"</formula>
    </cfRule>
    <cfRule type="cellIs" dxfId="5097" priority="643" stopIfTrue="1" operator="equal">
      <formula>"KIDS"</formula>
    </cfRule>
    <cfRule type="cellIs" dxfId="5096" priority="644" stopIfTrue="1" operator="equal">
      <formula>"C"</formula>
    </cfRule>
    <cfRule type="cellIs" dxfId="5095" priority="645" stopIfTrue="1" operator="equal">
      <formula>"B"</formula>
    </cfRule>
    <cfRule type="cellIs" dxfId="5094" priority="646" stopIfTrue="1" operator="equal">
      <formula>"A"</formula>
    </cfRule>
  </conditionalFormatting>
  <conditionalFormatting sqref="I422:J422">
    <cfRule type="cellIs" dxfId="5093" priority="830" stopIfTrue="1" operator="equal">
      <formula>"A / B &amp; D Remand"</formula>
    </cfRule>
    <cfRule type="cellIs" dxfId="5092" priority="831" stopIfTrue="1" operator="equal">
      <formula>"Protection"</formula>
    </cfRule>
    <cfRule type="cellIs" dxfId="5091" priority="832" stopIfTrue="1" operator="equal">
      <formula>"Convicted"</formula>
    </cfRule>
    <cfRule type="cellIs" dxfId="5090" priority="833" stopIfTrue="1" operator="equal">
      <formula>"C Remand"</formula>
    </cfRule>
    <cfRule type="cellIs" priority="834" stopIfTrue="1" operator="equal">
      <formula>"E Kids"</formula>
    </cfRule>
    <cfRule type="cellIs" dxfId="5089" priority="835" stopIfTrue="1" operator="equal">
      <formula>"Kids"</formula>
    </cfRule>
    <cfRule type="cellIs" dxfId="5088" priority="836" stopIfTrue="1" operator="equal">
      <formula>"Convicted"</formula>
    </cfRule>
    <cfRule type="cellIs" dxfId="5087" priority="837" stopIfTrue="1" operator="equal">
      <formula>"Protection"</formula>
    </cfRule>
    <cfRule type="cellIs" dxfId="5086" priority="838" stopIfTrue="1" operator="equal">
      <formula>"A / B &amp; D Remand"</formula>
    </cfRule>
    <cfRule type="cellIs" dxfId="5085" priority="839" stopIfTrue="1" operator="equal">
      <formula>"C Remand "</formula>
    </cfRule>
  </conditionalFormatting>
  <conditionalFormatting sqref="I423:J423">
    <cfRule type="cellIs" dxfId="5084" priority="626" stopIfTrue="1" operator="equal">
      <formula>"D"</formula>
    </cfRule>
    <cfRule type="cellIs" dxfId="5083" priority="627" stopIfTrue="1" operator="equal">
      <formula>"E/DSL/LH"</formula>
    </cfRule>
    <cfRule type="cellIs" priority="628" stopIfTrue="1" operator="equal">
      <formula>"E Kids"</formula>
    </cfRule>
    <cfRule type="cellIs" dxfId="5082" priority="629" stopIfTrue="1" operator="equal">
      <formula>"KIDS"</formula>
    </cfRule>
    <cfRule type="cellIs" dxfId="5081" priority="630" stopIfTrue="1" operator="equal">
      <formula>"C"</formula>
    </cfRule>
    <cfRule type="cellIs" dxfId="5080" priority="631" stopIfTrue="1" operator="equal">
      <formula>"B"</formula>
    </cfRule>
    <cfRule type="cellIs" dxfId="5079" priority="632" stopIfTrue="1" operator="equal">
      <formula>"A"</formula>
    </cfRule>
  </conditionalFormatting>
  <conditionalFormatting sqref="I424:J424">
    <cfRule type="cellIs" dxfId="5078" priority="1056" stopIfTrue="1" operator="equal">
      <formula>"Convicted"</formula>
    </cfRule>
    <cfRule type="cellIs" dxfId="5077" priority="1057" stopIfTrue="1" operator="equal">
      <formula>"C Remand"</formula>
    </cfRule>
    <cfRule type="cellIs" priority="1058" stopIfTrue="1" operator="equal">
      <formula>"E Kids"</formula>
    </cfRule>
    <cfRule type="cellIs" dxfId="5076" priority="1059" stopIfTrue="1" operator="equal">
      <formula>"Kids"</formula>
    </cfRule>
    <cfRule type="cellIs" dxfId="5075" priority="1060" stopIfTrue="1" operator="equal">
      <formula>"Convicted"</formula>
    </cfRule>
    <cfRule type="cellIs" dxfId="5074" priority="1062" stopIfTrue="1" operator="equal">
      <formula>"A / B &amp; D Remand"</formula>
    </cfRule>
    <cfRule type="cellIs" dxfId="5073" priority="1063" stopIfTrue="1" operator="equal">
      <formula>"C Remand "</formula>
    </cfRule>
  </conditionalFormatting>
  <conditionalFormatting sqref="I424:J425 I432:J432">
    <cfRule type="cellIs" dxfId="5072" priority="1061" stopIfTrue="1" operator="equal">
      <formula>"Protection"</formula>
    </cfRule>
  </conditionalFormatting>
  <conditionalFormatting sqref="I425:J425 I432:J432">
    <cfRule type="cellIs" dxfId="5071" priority="1064" stopIfTrue="1" operator="equal">
      <formula>"Convicted"</formula>
    </cfRule>
    <cfRule type="cellIs" dxfId="5070" priority="1065" stopIfTrue="1" operator="equal">
      <formula>"C Remand"</formula>
    </cfRule>
    <cfRule type="cellIs" priority="1066" stopIfTrue="1" operator="equal">
      <formula>"E Kids"</formula>
    </cfRule>
    <cfRule type="cellIs" dxfId="5069" priority="1067" stopIfTrue="1" operator="equal">
      <formula>"Kids"</formula>
    </cfRule>
    <cfRule type="cellIs" dxfId="5068" priority="1068" stopIfTrue="1" operator="equal">
      <formula>"Convicted"</formula>
    </cfRule>
    <cfRule type="cellIs" dxfId="5067" priority="1070" stopIfTrue="1" operator="equal">
      <formula>"A / B &amp; D Remand"</formula>
    </cfRule>
    <cfRule type="cellIs" dxfId="5066" priority="1071" stopIfTrue="1" operator="equal">
      <formula>"C Remand "</formula>
    </cfRule>
  </conditionalFormatting>
  <conditionalFormatting sqref="I425:J426 I432:J433">
    <cfRule type="cellIs" dxfId="5065" priority="1069" stopIfTrue="1" operator="equal">
      <formula>"Protection"</formula>
    </cfRule>
  </conditionalFormatting>
  <conditionalFormatting sqref="I426:J426 I433:J433">
    <cfRule type="cellIs" dxfId="5064" priority="1072" stopIfTrue="1" operator="equal">
      <formula>"Convicted"</formula>
    </cfRule>
    <cfRule type="cellIs" dxfId="5063" priority="1073" stopIfTrue="1" operator="equal">
      <formula>"C Remand"</formula>
    </cfRule>
    <cfRule type="cellIs" priority="1074" stopIfTrue="1" operator="equal">
      <formula>"E Kids"</formula>
    </cfRule>
    <cfRule type="cellIs" dxfId="5062" priority="1075" stopIfTrue="1" operator="equal">
      <formula>"Kids"</formula>
    </cfRule>
    <cfRule type="cellIs" dxfId="5061" priority="1076" stopIfTrue="1" operator="equal">
      <formula>"Convicted"</formula>
    </cfRule>
    <cfRule type="cellIs" dxfId="5060" priority="1078" stopIfTrue="1" operator="equal">
      <formula>"A / B &amp; D Remand"</formula>
    </cfRule>
    <cfRule type="cellIs" dxfId="5059" priority="1079" stopIfTrue="1" operator="equal">
      <formula>"C Remand "</formula>
    </cfRule>
  </conditionalFormatting>
  <conditionalFormatting sqref="I426:J426 I433:J434">
    <cfRule type="cellIs" dxfId="5058" priority="1077" stopIfTrue="1" operator="equal">
      <formula>"Protection"</formula>
    </cfRule>
  </conditionalFormatting>
  <conditionalFormatting sqref="I427:J427">
    <cfRule type="cellIs" dxfId="5057" priority="790" stopIfTrue="1" operator="equal">
      <formula>"A / B &amp; D Remand"</formula>
    </cfRule>
    <cfRule type="cellIs" dxfId="5056" priority="791" stopIfTrue="1" operator="equal">
      <formula>"Protection"</formula>
    </cfRule>
    <cfRule type="cellIs" dxfId="5055" priority="792" stopIfTrue="1" operator="equal">
      <formula>"Convicted"</formula>
    </cfRule>
    <cfRule type="cellIs" dxfId="5054" priority="793" stopIfTrue="1" operator="equal">
      <formula>"C Remand"</formula>
    </cfRule>
    <cfRule type="cellIs" priority="794" stopIfTrue="1" operator="equal">
      <formula>"E Kids"</formula>
    </cfRule>
    <cfRule type="cellIs" dxfId="5053" priority="795" stopIfTrue="1" operator="equal">
      <formula>"Kids"</formula>
    </cfRule>
    <cfRule type="cellIs" dxfId="5052" priority="796" stopIfTrue="1" operator="equal">
      <formula>"Convicted"</formula>
    </cfRule>
    <cfRule type="cellIs" dxfId="5051" priority="797" stopIfTrue="1" operator="equal">
      <formula>"Protection"</formula>
    </cfRule>
    <cfRule type="cellIs" dxfId="5050" priority="798" stopIfTrue="1" operator="equal">
      <formula>"A / B &amp; D Remand"</formula>
    </cfRule>
    <cfRule type="cellIs" dxfId="5049" priority="799" stopIfTrue="1" operator="equal">
      <formula>"C Remand "</formula>
    </cfRule>
  </conditionalFormatting>
  <conditionalFormatting sqref="I431:J431 I434:J434">
    <cfRule type="cellIs" dxfId="5048" priority="1085" stopIfTrue="1" operator="equal">
      <formula>"Protection"</formula>
    </cfRule>
  </conditionalFormatting>
  <conditionalFormatting sqref="I431:J431">
    <cfRule type="cellIs" dxfId="5047" priority="1088" stopIfTrue="1" operator="equal">
      <formula>"Convicted"</formula>
    </cfRule>
    <cfRule type="cellIs" dxfId="5046" priority="1089" stopIfTrue="1" operator="equal">
      <formula>"C Remand"</formula>
    </cfRule>
    <cfRule type="cellIs" dxfId="5045" priority="1091" stopIfTrue="1" operator="equal">
      <formula>"Convicted"</formula>
    </cfRule>
    <cfRule type="cellIs" dxfId="5044" priority="1092" stopIfTrue="1" operator="equal">
      <formula>"A / B &amp; D Remand"</formula>
    </cfRule>
    <cfRule type="cellIs" dxfId="5043" priority="1093" stopIfTrue="1" operator="equal">
      <formula>"Protection"</formula>
    </cfRule>
    <cfRule type="cellIs" dxfId="5042" priority="1094" stopIfTrue="1" operator="equal">
      <formula>"Convicted"</formula>
    </cfRule>
    <cfRule type="cellIs" dxfId="5041" priority="1095" stopIfTrue="1" operator="equal">
      <formula>"C Remand"</formula>
    </cfRule>
    <cfRule type="cellIs" priority="1096" stopIfTrue="1" operator="equal">
      <formula>"E Kids"</formula>
    </cfRule>
    <cfRule type="cellIs" dxfId="5040" priority="1097" stopIfTrue="1" operator="equal">
      <formula>"Kids"</formula>
    </cfRule>
    <cfRule type="cellIs" dxfId="5039" priority="1098" stopIfTrue="1" operator="equal">
      <formula>"Convicted"</formula>
    </cfRule>
    <cfRule type="cellIs" dxfId="5038" priority="1099" stopIfTrue="1" operator="equal">
      <formula>"Protection"</formula>
    </cfRule>
    <cfRule type="cellIs" dxfId="5037" priority="1101" stopIfTrue="1" operator="equal">
      <formula>"C Remand "</formula>
    </cfRule>
  </conditionalFormatting>
  <conditionalFormatting sqref="I434:J434">
    <cfRule type="cellIs" dxfId="5036" priority="1080" stopIfTrue="1" operator="equal">
      <formula>"Convicted"</formula>
    </cfRule>
    <cfRule type="cellIs" dxfId="5035" priority="1081" stopIfTrue="1" operator="equal">
      <formula>"C Remand"</formula>
    </cfRule>
    <cfRule type="cellIs" priority="1082" stopIfTrue="1" operator="equal">
      <formula>"E Kids"</formula>
    </cfRule>
    <cfRule type="cellIs" dxfId="5034" priority="1083" stopIfTrue="1" operator="equal">
      <formula>"Kids"</formula>
    </cfRule>
    <cfRule type="cellIs" dxfId="5033" priority="1084" stopIfTrue="1" operator="equal">
      <formula>"Convicted"</formula>
    </cfRule>
    <cfRule type="cellIs" dxfId="5032" priority="1086" stopIfTrue="1" operator="equal">
      <formula>"A / B &amp; D Remand"</formula>
    </cfRule>
    <cfRule type="cellIs" dxfId="5031" priority="1087" stopIfTrue="1" operator="equal">
      <formula>"C Remand "</formula>
    </cfRule>
  </conditionalFormatting>
  <conditionalFormatting sqref="I438:J438">
    <cfRule type="cellIs" dxfId="5030" priority="760" stopIfTrue="1" operator="equal">
      <formula>"A / B &amp; D Remand"</formula>
    </cfRule>
    <cfRule type="cellIs" dxfId="5029" priority="761" stopIfTrue="1" operator="equal">
      <formula>"Protection"</formula>
    </cfRule>
    <cfRule type="cellIs" dxfId="5028" priority="762" stopIfTrue="1" operator="equal">
      <formula>"Convicted"</formula>
    </cfRule>
    <cfRule type="cellIs" dxfId="5027" priority="763" stopIfTrue="1" operator="equal">
      <formula>"C Remand"</formula>
    </cfRule>
    <cfRule type="cellIs" priority="764" stopIfTrue="1" operator="equal">
      <formula>"E Kids"</formula>
    </cfRule>
    <cfRule type="cellIs" dxfId="5026" priority="765" stopIfTrue="1" operator="equal">
      <formula>"Kids"</formula>
    </cfRule>
    <cfRule type="cellIs" dxfId="5025" priority="766" stopIfTrue="1" operator="equal">
      <formula>"Convicted"</formula>
    </cfRule>
    <cfRule type="cellIs" dxfId="5024" priority="767" stopIfTrue="1" operator="equal">
      <formula>"Protection"</formula>
    </cfRule>
    <cfRule type="cellIs" dxfId="5023" priority="768" stopIfTrue="1" operator="equal">
      <formula>"A / B &amp; D Remand"</formula>
    </cfRule>
    <cfRule type="cellIs" dxfId="5022" priority="769" stopIfTrue="1" operator="equal">
      <formula>"C Remand "</formula>
    </cfRule>
  </conditionalFormatting>
  <conditionalFormatting sqref="I439:J439 I446:J446">
    <cfRule type="cellIs" dxfId="5021" priority="17523" stopIfTrue="1" operator="equal">
      <formula>"Protection"</formula>
    </cfRule>
    <cfRule type="cellIs" dxfId="5020" priority="17524" stopIfTrue="1" operator="equal">
      <formula>"Convicted"</formula>
    </cfRule>
    <cfRule type="cellIs" dxfId="5019" priority="17525" stopIfTrue="1" operator="equal">
      <formula>"C Remand"</formula>
    </cfRule>
    <cfRule type="cellIs" dxfId="5018" priority="17526" stopIfTrue="1" operator="equal">
      <formula>"Convicted"</formula>
    </cfRule>
    <cfRule type="cellIs" priority="17527" stopIfTrue="1" operator="equal">
      <formula>"E Kids"</formula>
    </cfRule>
    <cfRule type="cellIs" dxfId="5017" priority="17528" stopIfTrue="1" operator="equal">
      <formula>"Kids"</formula>
    </cfRule>
    <cfRule type="cellIs" dxfId="5016" priority="17529" stopIfTrue="1" operator="equal">
      <formula>"Convicted"</formula>
    </cfRule>
    <cfRule type="cellIs" dxfId="5015" priority="17531" stopIfTrue="1" operator="equal">
      <formula>"A / B &amp; D Remand"</formula>
    </cfRule>
    <cfRule type="cellIs" dxfId="5014" priority="17532" stopIfTrue="1" operator="equal">
      <formula>"C Remand "</formula>
    </cfRule>
  </conditionalFormatting>
  <conditionalFormatting sqref="I439:J439 I446:J446">
    <cfRule type="cellIs" dxfId="5013" priority="17521" stopIfTrue="1" operator="equal">
      <formula>"A / B &amp; D Remand"</formula>
    </cfRule>
  </conditionalFormatting>
  <conditionalFormatting sqref="I439:J440 I446:J447">
    <cfRule type="cellIs" dxfId="5012" priority="17530" stopIfTrue="1" operator="equal">
      <formula>"Protection"</formula>
    </cfRule>
  </conditionalFormatting>
  <conditionalFormatting sqref="I440:J440 I447:J447">
    <cfRule type="cellIs" dxfId="5011" priority="17533" stopIfTrue="1" operator="equal">
      <formula>"Convicted"</formula>
    </cfRule>
    <cfRule type="cellIs" dxfId="5010" priority="17534" stopIfTrue="1" operator="equal">
      <formula>"C Remand"</formula>
    </cfRule>
    <cfRule type="cellIs" dxfId="5009" priority="17535" stopIfTrue="1" operator="equal">
      <formula>"Convicted"</formula>
    </cfRule>
    <cfRule type="cellIs" priority="17536" stopIfTrue="1" operator="equal">
      <formula>"E Kids"</formula>
    </cfRule>
    <cfRule type="cellIs" dxfId="5008" priority="17537" stopIfTrue="1" operator="equal">
      <formula>"Kids"</formula>
    </cfRule>
    <cfRule type="cellIs" dxfId="5007" priority="17538" stopIfTrue="1" operator="equal">
      <formula>"Convicted"</formula>
    </cfRule>
    <cfRule type="cellIs" dxfId="5006" priority="17539" stopIfTrue="1" operator="equal">
      <formula>"Protection"</formula>
    </cfRule>
    <cfRule type="cellIs" dxfId="5005" priority="17540" stopIfTrue="1" operator="equal">
      <formula>"A / B &amp; D Remand"</formula>
    </cfRule>
    <cfRule type="cellIs" dxfId="5004" priority="17541" stopIfTrue="1" operator="equal">
      <formula>"C Remand "</formula>
    </cfRule>
  </conditionalFormatting>
  <conditionalFormatting sqref="I441:J441 I443:J444">
    <cfRule type="cellIs" dxfId="5003" priority="17024" stopIfTrue="1" operator="equal">
      <formula>"A / B &amp; D Remand"</formula>
    </cfRule>
    <cfRule type="cellIs" dxfId="5002" priority="17074" stopIfTrue="1" operator="equal">
      <formula>"Protection"</formula>
    </cfRule>
  </conditionalFormatting>
  <conditionalFormatting sqref="I441:J441">
    <cfRule type="cellIs" dxfId="5001" priority="17077" stopIfTrue="1" operator="equal">
      <formula>"Convicted"</formula>
    </cfRule>
    <cfRule type="cellIs" dxfId="5000" priority="17078" stopIfTrue="1" operator="equal">
      <formula>"C Remand"</formula>
    </cfRule>
    <cfRule type="cellIs" dxfId="4999" priority="17079" stopIfTrue="1" operator="equal">
      <formula>"Convicted"</formula>
    </cfRule>
    <cfRule type="cellIs" priority="17080" stopIfTrue="1" operator="equal">
      <formula>"E Kids"</formula>
    </cfRule>
    <cfRule type="cellIs" dxfId="4998" priority="17081" stopIfTrue="1" operator="equal">
      <formula>"Kids"</formula>
    </cfRule>
    <cfRule type="cellIs" dxfId="4997" priority="17082" stopIfTrue="1" operator="equal">
      <formula>"Convicted"</formula>
    </cfRule>
    <cfRule type="cellIs" dxfId="4996" priority="17083" stopIfTrue="1" operator="equal">
      <formula>"Protection"</formula>
    </cfRule>
    <cfRule type="cellIs" dxfId="4995" priority="17084" stopIfTrue="1" operator="equal">
      <formula>"A / B &amp; D Remand"</formula>
    </cfRule>
    <cfRule type="cellIs" dxfId="4994" priority="17085" stopIfTrue="1" operator="equal">
      <formula>"C Remand "</formula>
    </cfRule>
  </conditionalFormatting>
  <conditionalFormatting sqref="I442:J442">
    <cfRule type="cellIs" dxfId="4993" priority="579" operator="equal">
      <formula>"E/DSL/LH"</formula>
    </cfRule>
    <cfRule type="cellIs" dxfId="4992" priority="580" operator="equal">
      <formula>"E/DSL/LH"</formula>
    </cfRule>
    <cfRule type="cellIs" dxfId="4991" priority="581" stopIfTrue="1" operator="equal">
      <formula>"Convicted"</formula>
    </cfRule>
    <cfRule type="cellIs" dxfId="4990" priority="582" stopIfTrue="1" operator="equal">
      <formula>"A / B &amp; D Remand"</formula>
    </cfRule>
    <cfRule type="cellIs" dxfId="4989" priority="583" stopIfTrue="1" operator="equal">
      <formula>"Protection"</formula>
    </cfRule>
    <cfRule type="cellIs" dxfId="4988" priority="584" stopIfTrue="1" operator="equal">
      <formula>"Convicted"</formula>
    </cfRule>
    <cfRule type="cellIs" dxfId="4987" priority="585" stopIfTrue="1" operator="equal">
      <formula>"C Remand"</formula>
    </cfRule>
    <cfRule type="cellIs" priority="586" stopIfTrue="1" operator="equal">
      <formula>"E Kids"</formula>
    </cfRule>
    <cfRule type="cellIs" dxfId="4986" priority="587" stopIfTrue="1" operator="equal">
      <formula>"Kids"</formula>
    </cfRule>
    <cfRule type="cellIs" dxfId="4985" priority="588" stopIfTrue="1" operator="equal">
      <formula>"Convicted"</formula>
    </cfRule>
    <cfRule type="cellIs" dxfId="4984" priority="589" stopIfTrue="1" operator="equal">
      <formula>"Protection"</formula>
    </cfRule>
    <cfRule type="cellIs" dxfId="4983" priority="590" stopIfTrue="1" operator="equal">
      <formula>"A / B &amp; D Remand"</formula>
    </cfRule>
    <cfRule type="cellIs" dxfId="4982" priority="591" stopIfTrue="1" operator="equal">
      <formula>"C Remand "</formula>
    </cfRule>
  </conditionalFormatting>
  <conditionalFormatting sqref="I443:J444">
    <cfRule type="cellIs" dxfId="4981" priority="17065" stopIfTrue="1" operator="equal">
      <formula>"Protection"</formula>
    </cfRule>
    <cfRule type="cellIs" dxfId="4980" priority="17068" stopIfTrue="1" operator="equal">
      <formula>"Convicted"</formula>
    </cfRule>
    <cfRule type="cellIs" dxfId="4979" priority="17069" stopIfTrue="1" operator="equal">
      <formula>"C Remand"</formula>
    </cfRule>
    <cfRule type="cellIs" dxfId="4978" priority="17070" stopIfTrue="1" operator="equal">
      <formula>"Convicted"</formula>
    </cfRule>
    <cfRule type="cellIs" priority="17071" stopIfTrue="1" operator="equal">
      <formula>"E Kids"</formula>
    </cfRule>
    <cfRule type="cellIs" dxfId="4977" priority="17072" stopIfTrue="1" operator="equal">
      <formula>"Kids"</formula>
    </cfRule>
    <cfRule type="cellIs" dxfId="4976" priority="17073" stopIfTrue="1" operator="equal">
      <formula>"Convicted"</formula>
    </cfRule>
    <cfRule type="cellIs" dxfId="4975" priority="17075" stopIfTrue="1" operator="equal">
      <formula>"A / B &amp; D Remand"</formula>
    </cfRule>
    <cfRule type="cellIs" dxfId="4974" priority="17076" stopIfTrue="1" operator="equal">
      <formula>"C Remand "</formula>
    </cfRule>
  </conditionalFormatting>
  <conditionalFormatting sqref="I445:J445">
    <cfRule type="cellIs" dxfId="4973" priority="17560" stopIfTrue="1" operator="equal">
      <formula>"A / B &amp; D Remand"</formula>
    </cfRule>
    <cfRule type="cellIs" dxfId="4972" priority="17562" stopIfTrue="1" operator="equal">
      <formula>"Protection"</formula>
    </cfRule>
    <cfRule type="cellIs" dxfId="4971" priority="17563" stopIfTrue="1" operator="equal">
      <formula>"Convicted"</formula>
    </cfRule>
    <cfRule type="cellIs" dxfId="4970" priority="17564" stopIfTrue="1" operator="equal">
      <formula>"C Remand"</formula>
    </cfRule>
    <cfRule type="cellIs" dxfId="4969" priority="17565" stopIfTrue="1" operator="equal">
      <formula>"Convicted"</formula>
    </cfRule>
    <cfRule type="cellIs" dxfId="4968" priority="17566" stopIfTrue="1" operator="equal">
      <formula>"A / B &amp; D Remand"</formula>
    </cfRule>
    <cfRule type="cellIs" dxfId="4967" priority="17567" stopIfTrue="1" operator="equal">
      <formula>"Protection"</formula>
    </cfRule>
    <cfRule type="cellIs" dxfId="4966" priority="17568" stopIfTrue="1" operator="equal">
      <formula>"Convicted"</formula>
    </cfRule>
    <cfRule type="cellIs" dxfId="4965" priority="17569" stopIfTrue="1" operator="equal">
      <formula>"C Remand"</formula>
    </cfRule>
    <cfRule type="cellIs" dxfId="4964" priority="17570" stopIfTrue="1" operator="equal">
      <formula>"Convicted"</formula>
    </cfRule>
    <cfRule type="cellIs" priority="17571" stopIfTrue="1" operator="equal">
      <formula>"E Kids"</formula>
    </cfRule>
    <cfRule type="cellIs" dxfId="4963" priority="17572" stopIfTrue="1" operator="equal">
      <formula>"Kids"</formula>
    </cfRule>
    <cfRule type="cellIs" dxfId="4962" priority="17573" stopIfTrue="1" operator="equal">
      <formula>"Convicted"</formula>
    </cfRule>
    <cfRule type="cellIs" dxfId="4961" priority="17574" stopIfTrue="1" operator="equal">
      <formula>"Protection"</formula>
    </cfRule>
    <cfRule type="cellIs" dxfId="4960" priority="17575" stopIfTrue="1" operator="equal">
      <formula>"A / B &amp; D Remand"</formula>
    </cfRule>
    <cfRule type="cellIs" dxfId="4959" priority="17576" stopIfTrue="1" operator="equal">
      <formula>"C Remand "</formula>
    </cfRule>
  </conditionalFormatting>
  <conditionalFormatting sqref="I448:J448 I450:J451">
    <cfRule type="cellIs" dxfId="4958" priority="8651" stopIfTrue="1" operator="equal">
      <formula>"A / B &amp; D Remand"</formula>
    </cfRule>
  </conditionalFormatting>
  <conditionalFormatting sqref="I448:J448">
    <cfRule type="cellIs" dxfId="4957" priority="8612" stopIfTrue="1" operator="equal">
      <formula>"Convicted"</formula>
    </cfRule>
    <cfRule type="cellIs" dxfId="4956" priority="8661" stopIfTrue="1" operator="equal">
      <formula>"Protection"</formula>
    </cfRule>
    <cfRule type="cellIs" dxfId="4955" priority="8662" stopIfTrue="1" operator="equal">
      <formula>"Convicted"</formula>
    </cfRule>
    <cfRule type="cellIs" dxfId="4954" priority="8663" stopIfTrue="1" operator="equal">
      <formula>"C Remand"</formula>
    </cfRule>
    <cfRule type="cellIs" priority="8664" stopIfTrue="1" operator="equal">
      <formula>"E Kids"</formula>
    </cfRule>
    <cfRule type="cellIs" dxfId="4953" priority="8665" stopIfTrue="1" operator="equal">
      <formula>"Kids"</formula>
    </cfRule>
    <cfRule type="cellIs" dxfId="4952" priority="8666" stopIfTrue="1" operator="equal">
      <formula>"Convicted"</formula>
    </cfRule>
    <cfRule type="cellIs" dxfId="4951" priority="8667" stopIfTrue="1" operator="equal">
      <formula>"Protection"</formula>
    </cfRule>
    <cfRule type="cellIs" dxfId="4950" priority="8668" stopIfTrue="1" operator="equal">
      <formula>"A / B &amp; D Remand"</formula>
    </cfRule>
    <cfRule type="cellIs" dxfId="4949" priority="8669" stopIfTrue="1" operator="equal">
      <formula>"C Remand "</formula>
    </cfRule>
  </conditionalFormatting>
  <conditionalFormatting sqref="I449:J449">
    <cfRule type="cellIs" dxfId="4948" priority="527" operator="equal">
      <formula>"E/DSL/LH"</formula>
    </cfRule>
    <cfRule type="cellIs" dxfId="4947" priority="528" operator="equal">
      <formula>"E/DSL/LH"</formula>
    </cfRule>
    <cfRule type="cellIs" dxfId="4946" priority="529" stopIfTrue="1" operator="equal">
      <formula>"Convicted"</formula>
    </cfRule>
    <cfRule type="cellIs" dxfId="4945" priority="530" stopIfTrue="1" operator="equal">
      <formula>"A / B &amp; D Remand"</formula>
    </cfRule>
    <cfRule type="cellIs" dxfId="4944" priority="531" stopIfTrue="1" operator="equal">
      <formula>"Protection"</formula>
    </cfRule>
    <cfRule type="cellIs" dxfId="4943" priority="532" stopIfTrue="1" operator="equal">
      <formula>"Convicted"</formula>
    </cfRule>
    <cfRule type="cellIs" dxfId="4942" priority="533" stopIfTrue="1" operator="equal">
      <formula>"C Remand"</formula>
    </cfRule>
    <cfRule type="cellIs" priority="534" stopIfTrue="1" operator="equal">
      <formula>"E Kids"</formula>
    </cfRule>
    <cfRule type="cellIs" dxfId="4941" priority="535" stopIfTrue="1" operator="equal">
      <formula>"Kids"</formula>
    </cfRule>
    <cfRule type="cellIs" dxfId="4940" priority="536" stopIfTrue="1" operator="equal">
      <formula>"Convicted"</formula>
    </cfRule>
    <cfRule type="cellIs" dxfId="4939" priority="537" stopIfTrue="1" operator="equal">
      <formula>"Protection"</formula>
    </cfRule>
    <cfRule type="cellIs" dxfId="4938" priority="538" stopIfTrue="1" operator="equal">
      <formula>"A / B &amp; D Remand"</formula>
    </cfRule>
    <cfRule type="cellIs" dxfId="4937" priority="539" stopIfTrue="1" operator="equal">
      <formula>"C Remand "</formula>
    </cfRule>
  </conditionalFormatting>
  <conditionalFormatting sqref="I450:J451">
    <cfRule type="cellIs" dxfId="4936" priority="8652" stopIfTrue="1" operator="equal">
      <formula>"Protection"</formula>
    </cfRule>
    <cfRule type="cellIs" dxfId="4935" priority="8653" stopIfTrue="1" operator="equal">
      <formula>"Convicted"</formula>
    </cfRule>
    <cfRule type="cellIs" dxfId="4934" priority="8654" stopIfTrue="1" operator="equal">
      <formula>"C Remand"</formula>
    </cfRule>
    <cfRule type="cellIs" priority="8655" stopIfTrue="1" operator="equal">
      <formula>"E Kids"</formula>
    </cfRule>
    <cfRule type="cellIs" dxfId="4933" priority="8656" stopIfTrue="1" operator="equal">
      <formula>"Kids"</formula>
    </cfRule>
    <cfRule type="cellIs" dxfId="4932" priority="8657" stopIfTrue="1" operator="equal">
      <formula>"Convicted"</formula>
    </cfRule>
    <cfRule type="cellIs" dxfId="4931" priority="8658" stopIfTrue="1" operator="equal">
      <formula>"Protection"</formula>
    </cfRule>
    <cfRule type="cellIs" dxfId="4930" priority="8659" stopIfTrue="1" operator="equal">
      <formula>"A / B &amp; D Remand"</formula>
    </cfRule>
    <cfRule type="cellIs" dxfId="4929" priority="8660" stopIfTrue="1" operator="equal">
      <formula>"C Remand "</formula>
    </cfRule>
  </conditionalFormatting>
  <conditionalFormatting sqref="I452:J452">
    <cfRule type="cellIs" dxfId="4928" priority="8540" stopIfTrue="1" operator="equal">
      <formula>"A / B &amp; D Remand"</formula>
    </cfRule>
    <cfRule type="cellIs" dxfId="4927" priority="8541" stopIfTrue="1" operator="equal">
      <formula>"Protection"</formula>
    </cfRule>
    <cfRule type="cellIs" dxfId="4926" priority="8542" stopIfTrue="1" operator="equal">
      <formula>"Convicted"</formula>
    </cfRule>
    <cfRule type="cellIs" dxfId="4925" priority="8543" stopIfTrue="1" operator="equal">
      <formula>"C Remand"</formula>
    </cfRule>
    <cfRule type="cellIs" priority="8544" stopIfTrue="1" operator="equal">
      <formula>"E Kids"</formula>
    </cfRule>
    <cfRule type="cellIs" dxfId="4924" priority="8545" stopIfTrue="1" operator="equal">
      <formula>"Kids"</formula>
    </cfRule>
    <cfRule type="cellIs" dxfId="4923" priority="8546" stopIfTrue="1" operator="equal">
      <formula>"Convicted"</formula>
    </cfRule>
    <cfRule type="cellIs" dxfId="4922" priority="8547" stopIfTrue="1" operator="equal">
      <formula>"Protection"</formula>
    </cfRule>
    <cfRule type="cellIs" dxfId="4921" priority="8548" stopIfTrue="1" operator="equal">
      <formula>"A / B &amp; D Remand"</formula>
    </cfRule>
    <cfRule type="cellIs" dxfId="4920" priority="8549" stopIfTrue="1" operator="equal">
      <formula>"C Remand "</formula>
    </cfRule>
  </conditionalFormatting>
  <conditionalFormatting sqref="K215:M216">
    <cfRule type="cellIs" priority="20556" stopIfTrue="1" operator="equal">
      <formula>"E Kids"</formula>
    </cfRule>
  </conditionalFormatting>
  <conditionalFormatting sqref="M21:M22">
    <cfRule type="cellIs" dxfId="4919" priority="8061" stopIfTrue="1" operator="equal">
      <formula>"D"</formula>
    </cfRule>
    <cfRule type="cellIs" dxfId="4918" priority="8062" stopIfTrue="1" operator="equal">
      <formula>"E/DSL/LH"</formula>
    </cfRule>
    <cfRule type="cellIs" priority="8063" stopIfTrue="1" operator="equal">
      <formula>"E Kids"</formula>
    </cfRule>
    <cfRule type="cellIs" dxfId="4917" priority="8064" stopIfTrue="1" operator="equal">
      <formula>"KIDS"</formula>
    </cfRule>
    <cfRule type="cellIs" dxfId="4916" priority="8065" stopIfTrue="1" operator="equal">
      <formula>"C"</formula>
    </cfRule>
    <cfRule type="cellIs" dxfId="4915" priority="8066" stopIfTrue="1" operator="equal">
      <formula>"B"</formula>
    </cfRule>
    <cfRule type="cellIs" dxfId="4914" priority="8067" stopIfTrue="1" operator="equal">
      <formula>"A"</formula>
    </cfRule>
  </conditionalFormatting>
  <conditionalFormatting sqref="M24 E36">
    <cfRule type="cellIs" dxfId="4913" priority="8307" stopIfTrue="1" operator="equal">
      <formula>"A / B &amp; D Remand"</formula>
    </cfRule>
  </conditionalFormatting>
  <conditionalFormatting sqref="M24">
    <cfRule type="cellIs" dxfId="4912" priority="8296" stopIfTrue="1" operator="equal">
      <formula>"Convicted"</formula>
    </cfRule>
    <cfRule type="cellIs" dxfId="4911" priority="8297" stopIfTrue="1" operator="equal">
      <formula>"C Remand"</formula>
    </cfRule>
    <cfRule type="cellIs" dxfId="4910" priority="8298" stopIfTrue="1" operator="equal">
      <formula>"Convicted"</formula>
    </cfRule>
    <cfRule type="cellIs" dxfId="4909" priority="8299" stopIfTrue="1" operator="equal">
      <formula>"A / B &amp; D Remand"</formula>
    </cfRule>
    <cfRule type="cellIs" dxfId="4908" priority="8300" stopIfTrue="1" operator="equal">
      <formula>"Protection"</formula>
    </cfRule>
    <cfRule type="cellIs" dxfId="4907" priority="8301" stopIfTrue="1" operator="equal">
      <formula>"Convicted"</formula>
    </cfRule>
    <cfRule type="cellIs" dxfId="4906" priority="8302" stopIfTrue="1" operator="equal">
      <formula>"C Remand"</formula>
    </cfRule>
    <cfRule type="cellIs" priority="8303" stopIfTrue="1" operator="equal">
      <formula>"E Kids"</formula>
    </cfRule>
    <cfRule type="cellIs" dxfId="4905" priority="8304" stopIfTrue="1" operator="equal">
      <formula>"Kids"</formula>
    </cfRule>
    <cfRule type="cellIs" dxfId="4904" priority="8305" stopIfTrue="1" operator="equal">
      <formula>"Convicted"</formula>
    </cfRule>
    <cfRule type="cellIs" dxfId="4903" priority="8306" stopIfTrue="1" operator="equal">
      <formula>"Protection"</formula>
    </cfRule>
    <cfRule type="cellIs" dxfId="4902" priority="8308" stopIfTrue="1" operator="equal">
      <formula>"C Remand "</formula>
    </cfRule>
  </conditionalFormatting>
  <conditionalFormatting sqref="M25">
    <cfRule type="cellIs" dxfId="4901" priority="8214" stopIfTrue="1" operator="equal">
      <formula>"A / B &amp; D Remand"</formula>
    </cfRule>
    <cfRule type="cellIs" dxfId="4900" priority="8215" stopIfTrue="1" operator="equal">
      <formula>"Protection"</formula>
    </cfRule>
    <cfRule type="cellIs" dxfId="4899" priority="8216" stopIfTrue="1" operator="equal">
      <formula>"Convicted"</formula>
    </cfRule>
    <cfRule type="cellIs" dxfId="4898" priority="8217" stopIfTrue="1" operator="equal">
      <formula>"C Remand"</formula>
    </cfRule>
    <cfRule type="cellIs" priority="8218" stopIfTrue="1" operator="equal">
      <formula>"E Kids"</formula>
    </cfRule>
    <cfRule type="cellIs" dxfId="4897" priority="8219" stopIfTrue="1" operator="equal">
      <formula>"Kids"</formula>
    </cfRule>
    <cfRule type="cellIs" dxfId="4896" priority="8220" stopIfTrue="1" operator="equal">
      <formula>"Convicted"</formula>
    </cfRule>
    <cfRule type="cellIs" dxfId="4895" priority="8221" stopIfTrue="1" operator="equal">
      <formula>"A / B &amp; D Remand"</formula>
    </cfRule>
    <cfRule type="cellIs" dxfId="4894" priority="8222" stopIfTrue="1" operator="equal">
      <formula>"C Remand "</formula>
    </cfRule>
  </conditionalFormatting>
  <conditionalFormatting sqref="M26:M29 I39:J39 M37:M39 M43:M44 M32 M46">
    <cfRule type="cellIs" dxfId="4893" priority="8454" stopIfTrue="1" operator="equal">
      <formula>"Convicted"</formula>
    </cfRule>
  </conditionalFormatting>
  <conditionalFormatting sqref="M26:M29 M37:M38 I39:J39 M43:M44">
    <cfRule type="cellIs" dxfId="4892" priority="8464" stopIfTrue="1" operator="equal">
      <formula>"A / B &amp; D Remand"</formula>
    </cfRule>
  </conditionalFormatting>
  <conditionalFormatting sqref="M26:M29 M37:M38 M43:M44">
    <cfRule type="cellIs" dxfId="4891" priority="8466" stopIfTrue="1" operator="equal">
      <formula>"Protection"</formula>
    </cfRule>
    <cfRule type="cellIs" dxfId="4890" priority="8467" stopIfTrue="1" operator="equal">
      <formula>"Convicted"</formula>
    </cfRule>
    <cfRule type="cellIs" dxfId="4889" priority="8468" stopIfTrue="1" operator="equal">
      <formula>"C Remand"</formula>
    </cfRule>
    <cfRule type="cellIs" priority="8469" stopIfTrue="1" operator="equal">
      <formula>"E Kids"</formula>
    </cfRule>
    <cfRule type="cellIs" dxfId="4888" priority="8470" stopIfTrue="1" operator="equal">
      <formula>"Kids"</formula>
    </cfRule>
    <cfRule type="cellIs" dxfId="4887" priority="8471" stopIfTrue="1" operator="equal">
      <formula>"Convicted"</formula>
    </cfRule>
    <cfRule type="cellIs" dxfId="4886" priority="8472" stopIfTrue="1" operator="equal">
      <formula>"Protection"</formula>
    </cfRule>
    <cfRule type="cellIs" dxfId="4885" priority="8474" stopIfTrue="1" operator="equal">
      <formula>"C Remand "</formula>
    </cfRule>
  </conditionalFormatting>
  <conditionalFormatting sqref="M26:M29 M37:M39 M43:M44 M32 M46">
    <cfRule type="cellIs" dxfId="4884" priority="8473" stopIfTrue="1" operator="equal">
      <formula>"A / B &amp; D Remand"</formula>
    </cfRule>
  </conditionalFormatting>
  <conditionalFormatting sqref="M30:M31">
    <cfRule type="cellIs" dxfId="4883" priority="8204" stopIfTrue="1" operator="equal">
      <formula>"A / B &amp; D Remand"</formula>
    </cfRule>
    <cfRule type="cellIs" dxfId="4882" priority="8205" stopIfTrue="1" operator="equal">
      <formula>"Protection"</formula>
    </cfRule>
    <cfRule type="cellIs" dxfId="4881" priority="8206" stopIfTrue="1" operator="equal">
      <formula>"Convicted"</formula>
    </cfRule>
    <cfRule type="cellIs" dxfId="4880" priority="8207" stopIfTrue="1" operator="equal">
      <formula>"C Remand"</formula>
    </cfRule>
    <cfRule type="cellIs" priority="8208" stopIfTrue="1" operator="equal">
      <formula>"E Kids"</formula>
    </cfRule>
    <cfRule type="cellIs" dxfId="4879" priority="8209" stopIfTrue="1" operator="equal">
      <formula>"Kids"</formula>
    </cfRule>
    <cfRule type="cellIs" dxfId="4878" priority="8210" stopIfTrue="1" operator="equal">
      <formula>"Convicted"</formula>
    </cfRule>
    <cfRule type="cellIs" dxfId="4877" priority="8211" stopIfTrue="1" operator="equal">
      <formula>"Protection"</formula>
    </cfRule>
    <cfRule type="cellIs" dxfId="4876" priority="8212" stopIfTrue="1" operator="equal">
      <formula>"A / B &amp; D Remand"</formula>
    </cfRule>
    <cfRule type="cellIs" dxfId="4875" priority="8213" stopIfTrue="1" operator="equal">
      <formula>"C Remand "</formula>
    </cfRule>
  </conditionalFormatting>
  <conditionalFormatting sqref="M32 M39 M46">
    <cfRule type="cellIs" dxfId="4874" priority="8475" stopIfTrue="1" operator="equal">
      <formula>"Protection"</formula>
    </cfRule>
    <cfRule type="cellIs" dxfId="4873" priority="8476" stopIfTrue="1" operator="equal">
      <formula>"Convicted"</formula>
    </cfRule>
    <cfRule type="cellIs" dxfId="4872" priority="8477" stopIfTrue="1" operator="equal">
      <formula>"C Remand"</formula>
    </cfRule>
    <cfRule type="cellIs" priority="8478" stopIfTrue="1" operator="equal">
      <formula>"E Kids"</formula>
    </cfRule>
    <cfRule type="cellIs" dxfId="4871" priority="8479" stopIfTrue="1" operator="equal">
      <formula>"Kids"</formula>
    </cfRule>
    <cfRule type="cellIs" dxfId="4870" priority="8480" stopIfTrue="1" operator="equal">
      <formula>"Convicted"</formula>
    </cfRule>
    <cfRule type="cellIs" dxfId="4869" priority="8482" stopIfTrue="1" operator="equal">
      <formula>"A / B &amp; D Remand"</formula>
    </cfRule>
    <cfRule type="cellIs" dxfId="4868" priority="8483" stopIfTrue="1" operator="equal">
      <formula>"C Remand "</formula>
    </cfRule>
  </conditionalFormatting>
  <conditionalFormatting sqref="M32">
    <cfRule type="cellIs" dxfId="4867" priority="7983" stopIfTrue="1" operator="equal">
      <formula>"D"</formula>
    </cfRule>
    <cfRule type="cellIs" dxfId="4866" priority="7984" stopIfTrue="1" operator="equal">
      <formula>"E/DSL/LH"</formula>
    </cfRule>
    <cfRule type="cellIs" priority="7985" stopIfTrue="1" operator="equal">
      <formula>"E Kids"</formula>
    </cfRule>
    <cfRule type="cellIs" dxfId="4865" priority="7986" stopIfTrue="1" operator="equal">
      <formula>"KIDS"</formula>
    </cfRule>
    <cfRule type="cellIs" dxfId="4864" priority="7987" stopIfTrue="1" operator="equal">
      <formula>"C"</formula>
    </cfRule>
    <cfRule type="cellIs" dxfId="4863" priority="7988" stopIfTrue="1" operator="equal">
      <formula>"B"</formula>
    </cfRule>
    <cfRule type="cellIs" dxfId="4862" priority="7989" stopIfTrue="1" operator="equal">
      <formula>"A"</formula>
    </cfRule>
  </conditionalFormatting>
  <conditionalFormatting sqref="M32:M33 M39:M40 M46">
    <cfRule type="cellIs" dxfId="4861" priority="8481" stopIfTrue="1" operator="equal">
      <formula>"Protection"</formula>
    </cfRule>
  </conditionalFormatting>
  <conditionalFormatting sqref="M33 M40">
    <cfRule type="cellIs" dxfId="4860" priority="8484" stopIfTrue="1" operator="equal">
      <formula>"Convicted"</formula>
    </cfRule>
    <cfRule type="cellIs" dxfId="4859" priority="8485" stopIfTrue="1" operator="equal">
      <formula>"C Remand"</formula>
    </cfRule>
    <cfRule type="cellIs" priority="8486" stopIfTrue="1" operator="equal">
      <formula>"E Kids"</formula>
    </cfRule>
    <cfRule type="cellIs" dxfId="4858" priority="8487" stopIfTrue="1" operator="equal">
      <formula>"Kids"</formula>
    </cfRule>
    <cfRule type="cellIs" dxfId="4857" priority="8488" stopIfTrue="1" operator="equal">
      <formula>"Convicted"</formula>
    </cfRule>
    <cfRule type="cellIs" dxfId="4856" priority="8490" stopIfTrue="1" operator="equal">
      <formula>"A / B &amp; D Remand"</formula>
    </cfRule>
    <cfRule type="cellIs" dxfId="4855" priority="8491" stopIfTrue="1" operator="equal">
      <formula>"C Remand "</formula>
    </cfRule>
  </conditionalFormatting>
  <conditionalFormatting sqref="M33:M34 M40:M41">
    <cfRule type="cellIs" dxfId="4854" priority="8489" stopIfTrue="1" operator="equal">
      <formula>"Protection"</formula>
    </cfRule>
  </conditionalFormatting>
  <conditionalFormatting sqref="M34 M41">
    <cfRule type="cellIs" dxfId="4853" priority="8492" stopIfTrue="1" operator="equal">
      <formula>"Convicted"</formula>
    </cfRule>
    <cfRule type="cellIs" dxfId="4852" priority="8493" stopIfTrue="1" operator="equal">
      <formula>"C Remand"</formula>
    </cfRule>
    <cfRule type="cellIs" priority="8494" stopIfTrue="1" operator="equal">
      <formula>"E Kids"</formula>
    </cfRule>
    <cfRule type="cellIs" dxfId="4851" priority="8495" stopIfTrue="1" operator="equal">
      <formula>"Kids"</formula>
    </cfRule>
    <cfRule type="cellIs" dxfId="4850" priority="8496" stopIfTrue="1" operator="equal">
      <formula>"Convicted"</formula>
    </cfRule>
    <cfRule type="cellIs" dxfId="4849" priority="8498" stopIfTrue="1" operator="equal">
      <formula>"A / B &amp; D Remand"</formula>
    </cfRule>
    <cfRule type="cellIs" dxfId="4848" priority="8499" stopIfTrue="1" operator="equal">
      <formula>"C Remand "</formula>
    </cfRule>
  </conditionalFormatting>
  <conditionalFormatting sqref="M34:M35 M41">
    <cfRule type="cellIs" dxfId="4847" priority="8497" stopIfTrue="1" operator="equal">
      <formula>"Protection"</formula>
    </cfRule>
  </conditionalFormatting>
  <conditionalFormatting sqref="M35">
    <cfRule type="cellIs" dxfId="4846" priority="8500" stopIfTrue="1" operator="equal">
      <formula>"Convicted"</formula>
    </cfRule>
    <cfRule type="cellIs" dxfId="4845" priority="8501" stopIfTrue="1" operator="equal">
      <formula>"C Remand"</formula>
    </cfRule>
    <cfRule type="cellIs" priority="8502" stopIfTrue="1" operator="equal">
      <formula>"E Kids"</formula>
    </cfRule>
    <cfRule type="cellIs" dxfId="4844" priority="8503" stopIfTrue="1" operator="equal">
      <formula>"Kids"</formula>
    </cfRule>
    <cfRule type="cellIs" dxfId="4843" priority="8504" stopIfTrue="1" operator="equal">
      <formula>"Convicted"</formula>
    </cfRule>
    <cfRule type="cellIs" dxfId="4842" priority="8505" stopIfTrue="1" operator="equal">
      <formula>"Protection"</formula>
    </cfRule>
    <cfRule type="cellIs" dxfId="4841" priority="8506" stopIfTrue="1" operator="equal">
      <formula>"A / B &amp; D Remand"</formula>
    </cfRule>
    <cfRule type="cellIs" dxfId="4840" priority="8507" stopIfTrue="1" operator="equal">
      <formula>"C Remand "</formula>
    </cfRule>
  </conditionalFormatting>
  <conditionalFormatting sqref="M36">
    <cfRule type="cellIs" dxfId="4839" priority="8144" stopIfTrue="1" operator="equal">
      <formula>"A / B &amp; D Remand"</formula>
    </cfRule>
    <cfRule type="cellIs" dxfId="4838" priority="8145" stopIfTrue="1" operator="equal">
      <formula>"Protection"</formula>
    </cfRule>
    <cfRule type="cellIs" dxfId="4837" priority="8146" stopIfTrue="1" operator="equal">
      <formula>"Convicted"</formula>
    </cfRule>
    <cfRule type="cellIs" dxfId="4836" priority="8147" stopIfTrue="1" operator="equal">
      <formula>"C Remand"</formula>
    </cfRule>
    <cfRule type="cellIs" priority="8148" stopIfTrue="1" operator="equal">
      <formula>"E Kids"</formula>
    </cfRule>
    <cfRule type="cellIs" dxfId="4835" priority="8149" stopIfTrue="1" operator="equal">
      <formula>"Kids"</formula>
    </cfRule>
    <cfRule type="cellIs" dxfId="4834" priority="8150" stopIfTrue="1" operator="equal">
      <formula>"Convicted"</formula>
    </cfRule>
    <cfRule type="cellIs" dxfId="4833" priority="8151" stopIfTrue="1" operator="equal">
      <formula>"Protection"</formula>
    </cfRule>
    <cfRule type="cellIs" dxfId="4832" priority="8152" stopIfTrue="1" operator="equal">
      <formula>"A / B &amp; D Remand"</formula>
    </cfRule>
    <cfRule type="cellIs" dxfId="4831" priority="8153" stopIfTrue="1" operator="equal">
      <formula>"C Remand "</formula>
    </cfRule>
  </conditionalFormatting>
  <conditionalFormatting sqref="M42">
    <cfRule type="cellIs" dxfId="4830" priority="8114" stopIfTrue="1" operator="equal">
      <formula>"A / B &amp; D Remand"</formula>
    </cfRule>
    <cfRule type="cellIs" dxfId="4829" priority="8115" stopIfTrue="1" operator="equal">
      <formula>"Protection"</formula>
    </cfRule>
    <cfRule type="cellIs" dxfId="4828" priority="8116" stopIfTrue="1" operator="equal">
      <formula>"Convicted"</formula>
    </cfRule>
    <cfRule type="cellIs" dxfId="4827" priority="8117" stopIfTrue="1" operator="equal">
      <formula>"C Remand"</formula>
    </cfRule>
    <cfRule type="cellIs" priority="8118" stopIfTrue="1" operator="equal">
      <formula>"E Kids"</formula>
    </cfRule>
    <cfRule type="cellIs" dxfId="4826" priority="8119" stopIfTrue="1" operator="equal">
      <formula>"Kids"</formula>
    </cfRule>
    <cfRule type="cellIs" dxfId="4825" priority="8120" stopIfTrue="1" operator="equal">
      <formula>"Convicted"</formula>
    </cfRule>
    <cfRule type="cellIs" dxfId="4824" priority="8121" stopIfTrue="1" operator="equal">
      <formula>"Protection"</formula>
    </cfRule>
    <cfRule type="cellIs" dxfId="4823" priority="8122" stopIfTrue="1" operator="equal">
      <formula>"A / B &amp; D Remand"</formula>
    </cfRule>
    <cfRule type="cellIs" dxfId="4822" priority="8123" stopIfTrue="1" operator="equal">
      <formula>"C Remand "</formula>
    </cfRule>
  </conditionalFormatting>
  <conditionalFormatting sqref="M45">
    <cfRule type="cellIs" dxfId="4821" priority="8086" stopIfTrue="1" operator="equal">
      <formula>"A / B &amp; D Remand"</formula>
    </cfRule>
    <cfRule type="cellIs" dxfId="4820" priority="8087" stopIfTrue="1" operator="equal">
      <formula>"Protection"</formula>
    </cfRule>
    <cfRule type="cellIs" dxfId="4819" priority="8088" stopIfTrue="1" operator="equal">
      <formula>"Convicted"</formula>
    </cfRule>
    <cfRule type="cellIs" dxfId="4818" priority="8089" stopIfTrue="1" operator="equal">
      <formula>"C Remand"</formula>
    </cfRule>
    <cfRule type="cellIs" priority="8090" stopIfTrue="1" operator="equal">
      <formula>"E Kids"</formula>
    </cfRule>
    <cfRule type="cellIs" dxfId="4817" priority="8091" stopIfTrue="1" operator="equal">
      <formula>"Kids"</formula>
    </cfRule>
    <cfRule type="cellIs" dxfId="4816" priority="8092" stopIfTrue="1" operator="equal">
      <formula>"Convicted"</formula>
    </cfRule>
    <cfRule type="cellIs" dxfId="4815" priority="8093" stopIfTrue="1" operator="equal">
      <formula>"Protection"</formula>
    </cfRule>
    <cfRule type="cellIs" dxfId="4814" priority="8094" stopIfTrue="1" operator="equal">
      <formula>"A / B &amp; D Remand"</formula>
    </cfRule>
    <cfRule type="cellIs" dxfId="4813" priority="8095" stopIfTrue="1" operator="equal">
      <formula>"C Remand "</formula>
    </cfRule>
  </conditionalFormatting>
  <conditionalFormatting sqref="M47">
    <cfRule type="cellIs" dxfId="4812" priority="20985" stopIfTrue="1" operator="equal">
      <formula>"Convicted"</formula>
    </cfRule>
    <cfRule type="cellIs" dxfId="4811" priority="20987" stopIfTrue="1" operator="equal">
      <formula>"Protection"</formula>
    </cfRule>
    <cfRule type="cellIs" dxfId="4810" priority="20988" stopIfTrue="1" operator="equal">
      <formula>"A / B &amp; D Remand"</formula>
    </cfRule>
    <cfRule type="cellIs" dxfId="4809" priority="20989" stopIfTrue="1" operator="equal">
      <formula>"C Remand "</formula>
    </cfRule>
    <cfRule type="cellIs" dxfId="4808" priority="20990" stopIfTrue="1" operator="equal">
      <formula>"Convicted"</formula>
    </cfRule>
    <cfRule type="cellIs" dxfId="4807" priority="20991" stopIfTrue="1" operator="equal">
      <formula>"A / B &amp; D Remand"</formula>
    </cfRule>
    <cfRule type="cellIs" dxfId="4806" priority="20992" stopIfTrue="1" operator="equal">
      <formula>"Protection"</formula>
    </cfRule>
    <cfRule type="cellIs" dxfId="4805" priority="20994" stopIfTrue="1" operator="equal">
      <formula>"C Remand"</formula>
    </cfRule>
  </conditionalFormatting>
  <conditionalFormatting sqref="M47:M48">
    <cfRule type="cellIs" dxfId="4804" priority="20993" stopIfTrue="1" operator="equal">
      <formula>"Convicted"</formula>
    </cfRule>
  </conditionalFormatting>
  <conditionalFormatting sqref="M48">
    <cfRule type="cellIs" dxfId="4803" priority="20995" stopIfTrue="1" operator="equal">
      <formula>"Protection"</formula>
    </cfRule>
    <cfRule type="cellIs" dxfId="4802" priority="20996" stopIfTrue="1" operator="equal">
      <formula>"A / B &amp; D Remand"</formula>
    </cfRule>
    <cfRule type="cellIs" dxfId="4801" priority="20997" stopIfTrue="1" operator="equal">
      <formula>"C Remand "</formula>
    </cfRule>
    <cfRule type="cellIs" dxfId="4800" priority="20998" stopIfTrue="1" operator="equal">
      <formula>"Convicted"</formula>
    </cfRule>
    <cfRule type="cellIs" dxfId="4799" priority="20999" stopIfTrue="1" operator="equal">
      <formula>"A / B &amp; D Remand"</formula>
    </cfRule>
    <cfRule type="cellIs" dxfId="4798" priority="21000" stopIfTrue="1" operator="equal">
      <formula>"Protection"</formula>
    </cfRule>
    <cfRule type="cellIs" dxfId="4797" priority="21001" stopIfTrue="1" operator="equal">
      <formula>"Convicted"</formula>
    </cfRule>
    <cfRule type="cellIs" dxfId="4796" priority="21002" stopIfTrue="1" operator="equal">
      <formula>"C Remand"</formula>
    </cfRule>
  </conditionalFormatting>
  <conditionalFormatting sqref="M49:M50">
    <cfRule type="cellIs" dxfId="4795" priority="7535" stopIfTrue="1" operator="equal">
      <formula>"D"</formula>
    </cfRule>
    <cfRule type="cellIs" dxfId="4794" priority="7536" stopIfTrue="1" operator="equal">
      <formula>"E/DSL/LH"</formula>
    </cfRule>
    <cfRule type="cellIs" priority="7537" stopIfTrue="1" operator="equal">
      <formula>"E Kids"</formula>
    </cfRule>
    <cfRule type="cellIs" dxfId="4793" priority="7538" stopIfTrue="1" operator="equal">
      <formula>"KIDS"</formula>
    </cfRule>
    <cfRule type="cellIs" dxfId="4792" priority="7539" stopIfTrue="1" operator="equal">
      <formula>"C"</formula>
    </cfRule>
    <cfRule type="cellIs" dxfId="4791" priority="7540" stopIfTrue="1" operator="equal">
      <formula>"B"</formula>
    </cfRule>
    <cfRule type="cellIs" dxfId="4790" priority="7541" stopIfTrue="1" operator="equal">
      <formula>"A"</formula>
    </cfRule>
  </conditionalFormatting>
  <conditionalFormatting sqref="M52 E64">
    <cfRule type="cellIs" dxfId="4789" priority="7781" stopIfTrue="1" operator="equal">
      <formula>"A / B &amp; D Remand"</formula>
    </cfRule>
  </conditionalFormatting>
  <conditionalFormatting sqref="M52">
    <cfRule type="cellIs" dxfId="4788" priority="7770" stopIfTrue="1" operator="equal">
      <formula>"Convicted"</formula>
    </cfRule>
    <cfRule type="cellIs" dxfId="4787" priority="7771" stopIfTrue="1" operator="equal">
      <formula>"C Remand"</formula>
    </cfRule>
    <cfRule type="cellIs" dxfId="4786" priority="7772" stopIfTrue="1" operator="equal">
      <formula>"Convicted"</formula>
    </cfRule>
    <cfRule type="cellIs" dxfId="4785" priority="7773" stopIfTrue="1" operator="equal">
      <formula>"A / B &amp; D Remand"</formula>
    </cfRule>
    <cfRule type="cellIs" dxfId="4784" priority="7774" stopIfTrue="1" operator="equal">
      <formula>"Protection"</formula>
    </cfRule>
    <cfRule type="cellIs" dxfId="4783" priority="7775" stopIfTrue="1" operator="equal">
      <formula>"Convicted"</formula>
    </cfRule>
    <cfRule type="cellIs" dxfId="4782" priority="7776" stopIfTrue="1" operator="equal">
      <formula>"C Remand"</formula>
    </cfRule>
    <cfRule type="cellIs" priority="7777" stopIfTrue="1" operator="equal">
      <formula>"E Kids"</formula>
    </cfRule>
    <cfRule type="cellIs" dxfId="4781" priority="7778" stopIfTrue="1" operator="equal">
      <formula>"Kids"</formula>
    </cfRule>
    <cfRule type="cellIs" dxfId="4780" priority="7779" stopIfTrue="1" operator="equal">
      <formula>"Convicted"</formula>
    </cfRule>
    <cfRule type="cellIs" dxfId="4779" priority="7780" stopIfTrue="1" operator="equal">
      <formula>"Protection"</formula>
    </cfRule>
    <cfRule type="cellIs" dxfId="4778" priority="7782" stopIfTrue="1" operator="equal">
      <formula>"C Remand "</formula>
    </cfRule>
  </conditionalFormatting>
  <conditionalFormatting sqref="M53">
    <cfRule type="cellIs" dxfId="4777" priority="7688" stopIfTrue="1" operator="equal">
      <formula>"A / B &amp; D Remand"</formula>
    </cfRule>
    <cfRule type="cellIs" dxfId="4776" priority="7689" stopIfTrue="1" operator="equal">
      <formula>"Protection"</formula>
    </cfRule>
    <cfRule type="cellIs" dxfId="4775" priority="7690" stopIfTrue="1" operator="equal">
      <formula>"Convicted"</formula>
    </cfRule>
    <cfRule type="cellIs" dxfId="4774" priority="7691" stopIfTrue="1" operator="equal">
      <formula>"C Remand"</formula>
    </cfRule>
    <cfRule type="cellIs" priority="7692" stopIfTrue="1" operator="equal">
      <formula>"E Kids"</formula>
    </cfRule>
    <cfRule type="cellIs" dxfId="4773" priority="7693" stopIfTrue="1" operator="equal">
      <formula>"Kids"</formula>
    </cfRule>
    <cfRule type="cellIs" dxfId="4772" priority="7694" stopIfTrue="1" operator="equal">
      <formula>"Convicted"</formula>
    </cfRule>
    <cfRule type="cellIs" dxfId="4771" priority="7695" stopIfTrue="1" operator="equal">
      <formula>"A / B &amp; D Remand"</formula>
    </cfRule>
    <cfRule type="cellIs" dxfId="4770" priority="7696" stopIfTrue="1" operator="equal">
      <formula>"C Remand "</formula>
    </cfRule>
  </conditionalFormatting>
  <conditionalFormatting sqref="M54:M57 I67:J67 M65:M67 M71:M72 M60">
    <cfRule type="cellIs" dxfId="4769" priority="7928" stopIfTrue="1" operator="equal">
      <formula>"Convicted"</formula>
    </cfRule>
  </conditionalFormatting>
  <conditionalFormatting sqref="M54:M57 M65:M66 I67:J67 M71:M72">
    <cfRule type="cellIs" dxfId="4768" priority="7938" stopIfTrue="1" operator="equal">
      <formula>"A / B &amp; D Remand"</formula>
    </cfRule>
  </conditionalFormatting>
  <conditionalFormatting sqref="M54:M57 M65:M66 M71:M72">
    <cfRule type="cellIs" dxfId="4767" priority="7940" stopIfTrue="1" operator="equal">
      <formula>"Protection"</formula>
    </cfRule>
    <cfRule type="cellIs" dxfId="4766" priority="7941" stopIfTrue="1" operator="equal">
      <formula>"Convicted"</formula>
    </cfRule>
    <cfRule type="cellIs" dxfId="4765" priority="7942" stopIfTrue="1" operator="equal">
      <formula>"C Remand"</formula>
    </cfRule>
    <cfRule type="cellIs" priority="7943" stopIfTrue="1" operator="equal">
      <formula>"E Kids"</formula>
    </cfRule>
    <cfRule type="cellIs" dxfId="4764" priority="7944" stopIfTrue="1" operator="equal">
      <formula>"Kids"</formula>
    </cfRule>
    <cfRule type="cellIs" dxfId="4763" priority="7945" stopIfTrue="1" operator="equal">
      <formula>"Convicted"</formula>
    </cfRule>
    <cfRule type="cellIs" dxfId="4762" priority="7946" stopIfTrue="1" operator="equal">
      <formula>"Protection"</formula>
    </cfRule>
    <cfRule type="cellIs" dxfId="4761" priority="7948" stopIfTrue="1" operator="equal">
      <formula>"C Remand "</formula>
    </cfRule>
  </conditionalFormatting>
  <conditionalFormatting sqref="M54:M57 M65:M67 M71:M72 M60">
    <cfRule type="cellIs" dxfId="4760" priority="7947" stopIfTrue="1" operator="equal">
      <formula>"A / B &amp; D Remand"</formula>
    </cfRule>
  </conditionalFormatting>
  <conditionalFormatting sqref="M58:M59">
    <cfRule type="cellIs" dxfId="4759" priority="7678" stopIfTrue="1" operator="equal">
      <formula>"A / B &amp; D Remand"</formula>
    </cfRule>
    <cfRule type="cellIs" dxfId="4758" priority="7679" stopIfTrue="1" operator="equal">
      <formula>"Protection"</formula>
    </cfRule>
    <cfRule type="cellIs" dxfId="4757" priority="7680" stopIfTrue="1" operator="equal">
      <formula>"Convicted"</formula>
    </cfRule>
    <cfRule type="cellIs" dxfId="4756" priority="7681" stopIfTrue="1" operator="equal">
      <formula>"C Remand"</formula>
    </cfRule>
    <cfRule type="cellIs" priority="7682" stopIfTrue="1" operator="equal">
      <formula>"E Kids"</formula>
    </cfRule>
    <cfRule type="cellIs" dxfId="4755" priority="7683" stopIfTrue="1" operator="equal">
      <formula>"Kids"</formula>
    </cfRule>
    <cfRule type="cellIs" dxfId="4754" priority="7684" stopIfTrue="1" operator="equal">
      <formula>"Convicted"</formula>
    </cfRule>
    <cfRule type="cellIs" dxfId="4753" priority="7685" stopIfTrue="1" operator="equal">
      <formula>"Protection"</formula>
    </cfRule>
    <cfRule type="cellIs" dxfId="4752" priority="7686" stopIfTrue="1" operator="equal">
      <formula>"A / B &amp; D Remand"</formula>
    </cfRule>
    <cfRule type="cellIs" dxfId="4751" priority="7687" stopIfTrue="1" operator="equal">
      <formula>"C Remand "</formula>
    </cfRule>
  </conditionalFormatting>
  <conditionalFormatting sqref="M60 M67">
    <cfRule type="cellIs" dxfId="4750" priority="7949" stopIfTrue="1" operator="equal">
      <formula>"Protection"</formula>
    </cfRule>
    <cfRule type="cellIs" dxfId="4749" priority="7950" stopIfTrue="1" operator="equal">
      <formula>"Convicted"</formula>
    </cfRule>
    <cfRule type="cellIs" dxfId="4748" priority="7951" stopIfTrue="1" operator="equal">
      <formula>"C Remand"</formula>
    </cfRule>
    <cfRule type="cellIs" priority="7952" stopIfTrue="1" operator="equal">
      <formula>"E Kids"</formula>
    </cfRule>
    <cfRule type="cellIs" dxfId="4747" priority="7953" stopIfTrue="1" operator="equal">
      <formula>"Kids"</formula>
    </cfRule>
    <cfRule type="cellIs" dxfId="4746" priority="7954" stopIfTrue="1" operator="equal">
      <formula>"Convicted"</formula>
    </cfRule>
    <cfRule type="cellIs" dxfId="4745" priority="7956" stopIfTrue="1" operator="equal">
      <formula>"A / B &amp; D Remand"</formula>
    </cfRule>
    <cfRule type="cellIs" dxfId="4744" priority="7957" stopIfTrue="1" operator="equal">
      <formula>"C Remand "</formula>
    </cfRule>
  </conditionalFormatting>
  <conditionalFormatting sqref="M60">
    <cfRule type="cellIs" dxfId="4743" priority="7457" stopIfTrue="1" operator="equal">
      <formula>"D"</formula>
    </cfRule>
    <cfRule type="cellIs" dxfId="4742" priority="7458" stopIfTrue="1" operator="equal">
      <formula>"E/DSL/LH"</formula>
    </cfRule>
    <cfRule type="cellIs" priority="7459" stopIfTrue="1" operator="equal">
      <formula>"E Kids"</formula>
    </cfRule>
    <cfRule type="cellIs" dxfId="4741" priority="7460" stopIfTrue="1" operator="equal">
      <formula>"KIDS"</formula>
    </cfRule>
    <cfRule type="cellIs" dxfId="4740" priority="7461" stopIfTrue="1" operator="equal">
      <formula>"C"</formula>
    </cfRule>
    <cfRule type="cellIs" dxfId="4739" priority="7462" stopIfTrue="1" operator="equal">
      <formula>"B"</formula>
    </cfRule>
    <cfRule type="cellIs" dxfId="4738" priority="7463" stopIfTrue="1" operator="equal">
      <formula>"A"</formula>
    </cfRule>
  </conditionalFormatting>
  <conditionalFormatting sqref="M60:M61 M67:M68">
    <cfRule type="cellIs" dxfId="4737" priority="7955" stopIfTrue="1" operator="equal">
      <formula>"Protection"</formula>
    </cfRule>
  </conditionalFormatting>
  <conditionalFormatting sqref="M61 M68">
    <cfRule type="cellIs" dxfId="4736" priority="7958" stopIfTrue="1" operator="equal">
      <formula>"Convicted"</formula>
    </cfRule>
    <cfRule type="cellIs" dxfId="4735" priority="7959" stopIfTrue="1" operator="equal">
      <formula>"C Remand"</formula>
    </cfRule>
    <cfRule type="cellIs" priority="7960" stopIfTrue="1" operator="equal">
      <formula>"E Kids"</formula>
    </cfRule>
    <cfRule type="cellIs" dxfId="4734" priority="7961" stopIfTrue="1" operator="equal">
      <formula>"Kids"</formula>
    </cfRule>
    <cfRule type="cellIs" dxfId="4733" priority="7962" stopIfTrue="1" operator="equal">
      <formula>"Convicted"</formula>
    </cfRule>
    <cfRule type="cellIs" dxfId="4732" priority="7964" stopIfTrue="1" operator="equal">
      <formula>"A / B &amp; D Remand"</formula>
    </cfRule>
    <cfRule type="cellIs" dxfId="4731" priority="7965" stopIfTrue="1" operator="equal">
      <formula>"C Remand "</formula>
    </cfRule>
  </conditionalFormatting>
  <conditionalFormatting sqref="M61:M62 M68:M69">
    <cfRule type="cellIs" dxfId="4730" priority="7963" stopIfTrue="1" operator="equal">
      <formula>"Protection"</formula>
    </cfRule>
  </conditionalFormatting>
  <conditionalFormatting sqref="M62 M69">
    <cfRule type="cellIs" dxfId="4729" priority="7966" stopIfTrue="1" operator="equal">
      <formula>"Convicted"</formula>
    </cfRule>
    <cfRule type="cellIs" dxfId="4728" priority="7967" stopIfTrue="1" operator="equal">
      <formula>"C Remand"</formula>
    </cfRule>
    <cfRule type="cellIs" priority="7968" stopIfTrue="1" operator="equal">
      <formula>"E Kids"</formula>
    </cfRule>
    <cfRule type="cellIs" dxfId="4727" priority="7969" stopIfTrue="1" operator="equal">
      <formula>"Kids"</formula>
    </cfRule>
    <cfRule type="cellIs" dxfId="4726" priority="7970" stopIfTrue="1" operator="equal">
      <formula>"Convicted"</formula>
    </cfRule>
    <cfRule type="cellIs" dxfId="4725" priority="7972" stopIfTrue="1" operator="equal">
      <formula>"A / B &amp; D Remand"</formula>
    </cfRule>
    <cfRule type="cellIs" dxfId="4724" priority="7973" stopIfTrue="1" operator="equal">
      <formula>"C Remand "</formula>
    </cfRule>
  </conditionalFormatting>
  <conditionalFormatting sqref="M62:M63 M69">
    <cfRule type="cellIs" dxfId="4723" priority="7971" stopIfTrue="1" operator="equal">
      <formula>"Protection"</formula>
    </cfRule>
  </conditionalFormatting>
  <conditionalFormatting sqref="M63">
    <cfRule type="cellIs" dxfId="4722" priority="7974" stopIfTrue="1" operator="equal">
      <formula>"Convicted"</formula>
    </cfRule>
    <cfRule type="cellIs" dxfId="4721" priority="7975" stopIfTrue="1" operator="equal">
      <formula>"C Remand"</formula>
    </cfRule>
    <cfRule type="cellIs" priority="7976" stopIfTrue="1" operator="equal">
      <formula>"E Kids"</formula>
    </cfRule>
    <cfRule type="cellIs" dxfId="4720" priority="7977" stopIfTrue="1" operator="equal">
      <formula>"Kids"</formula>
    </cfRule>
    <cfRule type="cellIs" dxfId="4719" priority="7978" stopIfTrue="1" operator="equal">
      <formula>"Convicted"</formula>
    </cfRule>
    <cfRule type="cellIs" dxfId="4718" priority="7979" stopIfTrue="1" operator="equal">
      <formula>"Protection"</formula>
    </cfRule>
    <cfRule type="cellIs" dxfId="4717" priority="7980" stopIfTrue="1" operator="equal">
      <formula>"A / B &amp; D Remand"</formula>
    </cfRule>
    <cfRule type="cellIs" dxfId="4716" priority="7981" stopIfTrue="1" operator="equal">
      <formula>"C Remand "</formula>
    </cfRule>
  </conditionalFormatting>
  <conditionalFormatting sqref="M64">
    <cfRule type="cellIs" dxfId="4715" priority="7618" stopIfTrue="1" operator="equal">
      <formula>"A / B &amp; D Remand"</formula>
    </cfRule>
    <cfRule type="cellIs" dxfId="4714" priority="7619" stopIfTrue="1" operator="equal">
      <formula>"Protection"</formula>
    </cfRule>
    <cfRule type="cellIs" dxfId="4713" priority="7620" stopIfTrue="1" operator="equal">
      <formula>"Convicted"</formula>
    </cfRule>
    <cfRule type="cellIs" dxfId="4712" priority="7621" stopIfTrue="1" operator="equal">
      <formula>"C Remand"</formula>
    </cfRule>
    <cfRule type="cellIs" priority="7622" stopIfTrue="1" operator="equal">
      <formula>"E Kids"</formula>
    </cfRule>
    <cfRule type="cellIs" dxfId="4711" priority="7623" stopIfTrue="1" operator="equal">
      <formula>"Kids"</formula>
    </cfRule>
    <cfRule type="cellIs" dxfId="4710" priority="7624" stopIfTrue="1" operator="equal">
      <formula>"Convicted"</formula>
    </cfRule>
    <cfRule type="cellIs" dxfId="4709" priority="7625" stopIfTrue="1" operator="equal">
      <formula>"Protection"</formula>
    </cfRule>
    <cfRule type="cellIs" dxfId="4708" priority="7626" stopIfTrue="1" operator="equal">
      <formula>"A / B &amp; D Remand"</formula>
    </cfRule>
    <cfRule type="cellIs" dxfId="4707" priority="7627" stopIfTrue="1" operator="equal">
      <formula>"C Remand "</formula>
    </cfRule>
  </conditionalFormatting>
  <conditionalFormatting sqref="M70">
    <cfRule type="cellIs" dxfId="4706" priority="7588" stopIfTrue="1" operator="equal">
      <formula>"A / B &amp; D Remand"</formula>
    </cfRule>
    <cfRule type="cellIs" dxfId="4705" priority="7589" stopIfTrue="1" operator="equal">
      <formula>"Protection"</formula>
    </cfRule>
    <cfRule type="cellIs" dxfId="4704" priority="7590" stopIfTrue="1" operator="equal">
      <formula>"Convicted"</formula>
    </cfRule>
    <cfRule type="cellIs" dxfId="4703" priority="7591" stopIfTrue="1" operator="equal">
      <formula>"C Remand"</formula>
    </cfRule>
    <cfRule type="cellIs" priority="7592" stopIfTrue="1" operator="equal">
      <formula>"E Kids"</formula>
    </cfRule>
    <cfRule type="cellIs" dxfId="4702" priority="7593" stopIfTrue="1" operator="equal">
      <formula>"Kids"</formula>
    </cfRule>
    <cfRule type="cellIs" dxfId="4701" priority="7594" stopIfTrue="1" operator="equal">
      <formula>"Convicted"</formula>
    </cfRule>
    <cfRule type="cellIs" dxfId="4700" priority="7595" stopIfTrue="1" operator="equal">
      <formula>"Protection"</formula>
    </cfRule>
    <cfRule type="cellIs" dxfId="4699" priority="7596" stopIfTrue="1" operator="equal">
      <formula>"A / B &amp; D Remand"</formula>
    </cfRule>
    <cfRule type="cellIs" dxfId="4698" priority="7597" stopIfTrue="1" operator="equal">
      <formula>"C Remand "</formula>
    </cfRule>
  </conditionalFormatting>
  <conditionalFormatting sqref="M75">
    <cfRule type="cellIs" dxfId="4697" priority="21863" stopIfTrue="1" operator="equal">
      <formula>"Kids"</formula>
    </cfRule>
    <cfRule type="cellIs" dxfId="4696" priority="21864" stopIfTrue="1" operator="equal">
      <formula>"Convicted"</formula>
    </cfRule>
    <cfRule type="cellIs" dxfId="4695" priority="21865" stopIfTrue="1" operator="equal">
      <formula>"Protection"</formula>
    </cfRule>
    <cfRule type="cellIs" dxfId="4694" priority="21866" stopIfTrue="1" operator="equal">
      <formula>"A / B &amp; D Remand"</formula>
    </cfRule>
    <cfRule type="cellIs" dxfId="4693" priority="21867" stopIfTrue="1" operator="equal">
      <formula>"C Remand "</formula>
    </cfRule>
    <cfRule type="cellIs" dxfId="4692" priority="21868" stopIfTrue="1" operator="equal">
      <formula>"Convicted"</formula>
    </cfRule>
    <cfRule type="cellIs" dxfId="4691" priority="21869" stopIfTrue="1" operator="equal">
      <formula>"A / B &amp; D Remand"</formula>
    </cfRule>
    <cfRule type="cellIs" dxfId="4690" priority="21870" stopIfTrue="1" operator="equal">
      <formula>"Protection"</formula>
    </cfRule>
    <cfRule type="cellIs" dxfId="4689" priority="21872" stopIfTrue="1" operator="equal">
      <formula>"C Remand"</formula>
    </cfRule>
  </conditionalFormatting>
  <conditionalFormatting sqref="M75:M76">
    <cfRule type="cellIs" dxfId="4688" priority="21871" stopIfTrue="1" operator="equal">
      <formula>"Convicted"</formula>
    </cfRule>
  </conditionalFormatting>
  <conditionalFormatting sqref="M76">
    <cfRule type="cellIs" dxfId="4687" priority="21661" stopIfTrue="1" operator="equal">
      <formula>"Kids"</formula>
    </cfRule>
    <cfRule type="cellIs" dxfId="4686" priority="21873" stopIfTrue="1" operator="equal">
      <formula>"Protection"</formula>
    </cfRule>
    <cfRule type="cellIs" dxfId="4685" priority="21874" stopIfTrue="1" operator="equal">
      <formula>"A / B &amp; D Remand"</formula>
    </cfRule>
    <cfRule type="cellIs" dxfId="4684" priority="21875" stopIfTrue="1" operator="equal">
      <formula>"C Remand "</formula>
    </cfRule>
    <cfRule type="cellIs" dxfId="4683" priority="21876" stopIfTrue="1" operator="equal">
      <formula>"Convicted"</formula>
    </cfRule>
    <cfRule type="cellIs" dxfId="4682" priority="21877" stopIfTrue="1" operator="equal">
      <formula>"A / B &amp; D Remand"</formula>
    </cfRule>
    <cfRule type="cellIs" dxfId="4681" priority="21878" stopIfTrue="1" operator="equal">
      <formula>"Protection"</formula>
    </cfRule>
    <cfRule type="cellIs" dxfId="4680" priority="21879" stopIfTrue="1" operator="equal">
      <formula>"Convicted"</formula>
    </cfRule>
    <cfRule type="cellIs" dxfId="4679" priority="21880" stopIfTrue="1" operator="equal">
      <formula>"C Remand"</formula>
    </cfRule>
  </conditionalFormatting>
  <conditionalFormatting sqref="M77:M78">
    <cfRule type="cellIs" dxfId="4678" priority="7009" stopIfTrue="1" operator="equal">
      <formula>"D"</formula>
    </cfRule>
    <cfRule type="cellIs" dxfId="4677" priority="7010" stopIfTrue="1" operator="equal">
      <formula>"E/DSL/LH"</formula>
    </cfRule>
    <cfRule type="cellIs" priority="7011" stopIfTrue="1" operator="equal">
      <formula>"E Kids"</formula>
    </cfRule>
    <cfRule type="cellIs" dxfId="4676" priority="7012" stopIfTrue="1" operator="equal">
      <formula>"KIDS"</formula>
    </cfRule>
    <cfRule type="cellIs" dxfId="4675" priority="7013" stopIfTrue="1" operator="equal">
      <formula>"C"</formula>
    </cfRule>
    <cfRule type="cellIs" dxfId="4674" priority="7014" stopIfTrue="1" operator="equal">
      <formula>"B"</formula>
    </cfRule>
    <cfRule type="cellIs" dxfId="4673" priority="7015" stopIfTrue="1" operator="equal">
      <formula>"A"</formula>
    </cfRule>
  </conditionalFormatting>
  <conditionalFormatting sqref="E92">
    <cfRule type="cellIs" dxfId="4672" priority="7255" stopIfTrue="1" operator="equal">
      <formula>"A / B &amp; D Remand"</formula>
    </cfRule>
  </conditionalFormatting>
  <conditionalFormatting sqref="M82:M85 I95:J95 M93:M95 M99:M100 M88 M102">
    <cfRule type="cellIs" dxfId="4671" priority="7402" stopIfTrue="1" operator="equal">
      <formula>"Convicted"</formula>
    </cfRule>
  </conditionalFormatting>
  <conditionalFormatting sqref="M82:M85 M93:M94 I95:J95 M99:M100">
    <cfRule type="cellIs" dxfId="4670" priority="7412" stopIfTrue="1" operator="equal">
      <formula>"A / B &amp; D Remand"</formula>
    </cfRule>
  </conditionalFormatting>
  <conditionalFormatting sqref="M82:M85 M93:M94 M99:M100">
    <cfRule type="cellIs" dxfId="4669" priority="7414" stopIfTrue="1" operator="equal">
      <formula>"Protection"</formula>
    </cfRule>
    <cfRule type="cellIs" dxfId="4668" priority="7415" stopIfTrue="1" operator="equal">
      <formula>"Convicted"</formula>
    </cfRule>
    <cfRule type="cellIs" dxfId="4667" priority="7416" stopIfTrue="1" operator="equal">
      <formula>"C Remand"</formula>
    </cfRule>
    <cfRule type="cellIs" priority="7417" stopIfTrue="1" operator="equal">
      <formula>"E Kids"</formula>
    </cfRule>
    <cfRule type="cellIs" dxfId="4666" priority="7418" stopIfTrue="1" operator="equal">
      <formula>"Kids"</formula>
    </cfRule>
    <cfRule type="cellIs" dxfId="4665" priority="7419" stopIfTrue="1" operator="equal">
      <formula>"Convicted"</formula>
    </cfRule>
    <cfRule type="cellIs" dxfId="4664" priority="7420" stopIfTrue="1" operator="equal">
      <formula>"Protection"</formula>
    </cfRule>
    <cfRule type="cellIs" dxfId="4663" priority="7422" stopIfTrue="1" operator="equal">
      <formula>"C Remand "</formula>
    </cfRule>
  </conditionalFormatting>
  <conditionalFormatting sqref="M82:M85 M93:M95 M99:M100 M88 M102">
    <cfRule type="cellIs" dxfId="4662" priority="7421" stopIfTrue="1" operator="equal">
      <formula>"A / B &amp; D Remand"</formula>
    </cfRule>
  </conditionalFormatting>
  <conditionalFormatting sqref="M86:M87">
    <cfRule type="cellIs" dxfId="4661" priority="7152" stopIfTrue="1" operator="equal">
      <formula>"A / B &amp; D Remand"</formula>
    </cfRule>
    <cfRule type="cellIs" dxfId="4660" priority="7153" stopIfTrue="1" operator="equal">
      <formula>"Protection"</formula>
    </cfRule>
    <cfRule type="cellIs" dxfId="4659" priority="7154" stopIfTrue="1" operator="equal">
      <formula>"Convicted"</formula>
    </cfRule>
    <cfRule type="cellIs" dxfId="4658" priority="7155" stopIfTrue="1" operator="equal">
      <formula>"C Remand"</formula>
    </cfRule>
    <cfRule type="cellIs" priority="7156" stopIfTrue="1" operator="equal">
      <formula>"E Kids"</formula>
    </cfRule>
    <cfRule type="cellIs" dxfId="4657" priority="7157" stopIfTrue="1" operator="equal">
      <formula>"Kids"</formula>
    </cfRule>
    <cfRule type="cellIs" dxfId="4656" priority="7158" stopIfTrue="1" operator="equal">
      <formula>"Convicted"</formula>
    </cfRule>
    <cfRule type="cellIs" dxfId="4655" priority="7159" stopIfTrue="1" operator="equal">
      <formula>"Protection"</formula>
    </cfRule>
    <cfRule type="cellIs" dxfId="4654" priority="7160" stopIfTrue="1" operator="equal">
      <formula>"A / B &amp; D Remand"</formula>
    </cfRule>
    <cfRule type="cellIs" dxfId="4653" priority="7161" stopIfTrue="1" operator="equal">
      <formula>"C Remand "</formula>
    </cfRule>
  </conditionalFormatting>
  <conditionalFormatting sqref="M88 M95 M102">
    <cfRule type="cellIs" dxfId="4652" priority="7423" stopIfTrue="1" operator="equal">
      <formula>"Protection"</formula>
    </cfRule>
    <cfRule type="cellIs" dxfId="4651" priority="7424" stopIfTrue="1" operator="equal">
      <formula>"Convicted"</formula>
    </cfRule>
    <cfRule type="cellIs" dxfId="4650" priority="7425" stopIfTrue="1" operator="equal">
      <formula>"C Remand"</formula>
    </cfRule>
    <cfRule type="cellIs" priority="7426" stopIfTrue="1" operator="equal">
      <formula>"E Kids"</formula>
    </cfRule>
    <cfRule type="cellIs" dxfId="4649" priority="7427" stopIfTrue="1" operator="equal">
      <formula>"Kids"</formula>
    </cfRule>
    <cfRule type="cellIs" dxfId="4648" priority="7428" stopIfTrue="1" operator="equal">
      <formula>"Convicted"</formula>
    </cfRule>
    <cfRule type="cellIs" dxfId="4647" priority="7430" stopIfTrue="1" operator="equal">
      <formula>"A / B &amp; D Remand"</formula>
    </cfRule>
    <cfRule type="cellIs" dxfId="4646" priority="7431" stopIfTrue="1" operator="equal">
      <formula>"C Remand "</formula>
    </cfRule>
  </conditionalFormatting>
  <conditionalFormatting sqref="M88">
    <cfRule type="cellIs" dxfId="4645" priority="6931" stopIfTrue="1" operator="equal">
      <formula>"D"</formula>
    </cfRule>
    <cfRule type="cellIs" dxfId="4644" priority="6932" stopIfTrue="1" operator="equal">
      <formula>"E/DSL/LH"</formula>
    </cfRule>
    <cfRule type="cellIs" priority="6933" stopIfTrue="1" operator="equal">
      <formula>"E Kids"</formula>
    </cfRule>
    <cfRule type="cellIs" dxfId="4643" priority="6934" stopIfTrue="1" operator="equal">
      <formula>"KIDS"</formula>
    </cfRule>
    <cfRule type="cellIs" dxfId="4642" priority="6935" stopIfTrue="1" operator="equal">
      <formula>"C"</formula>
    </cfRule>
    <cfRule type="cellIs" dxfId="4641" priority="6936" stopIfTrue="1" operator="equal">
      <formula>"B"</formula>
    </cfRule>
    <cfRule type="cellIs" dxfId="4640" priority="6937" stopIfTrue="1" operator="equal">
      <formula>"A"</formula>
    </cfRule>
  </conditionalFormatting>
  <conditionalFormatting sqref="M88:M89 M95:M96 M102">
    <cfRule type="cellIs" dxfId="4639" priority="7429" stopIfTrue="1" operator="equal">
      <formula>"Protection"</formula>
    </cfRule>
  </conditionalFormatting>
  <conditionalFormatting sqref="M89 M96">
    <cfRule type="cellIs" dxfId="4638" priority="7432" stopIfTrue="1" operator="equal">
      <formula>"Convicted"</formula>
    </cfRule>
    <cfRule type="cellIs" dxfId="4637" priority="7433" stopIfTrue="1" operator="equal">
      <formula>"C Remand"</formula>
    </cfRule>
    <cfRule type="cellIs" priority="7434" stopIfTrue="1" operator="equal">
      <formula>"E Kids"</formula>
    </cfRule>
    <cfRule type="cellIs" dxfId="4636" priority="7435" stopIfTrue="1" operator="equal">
      <formula>"Kids"</formula>
    </cfRule>
    <cfRule type="cellIs" dxfId="4635" priority="7436" stopIfTrue="1" operator="equal">
      <formula>"Convicted"</formula>
    </cfRule>
    <cfRule type="cellIs" dxfId="4634" priority="7438" stopIfTrue="1" operator="equal">
      <formula>"A / B &amp; D Remand"</formula>
    </cfRule>
    <cfRule type="cellIs" dxfId="4633" priority="7439" stopIfTrue="1" operator="equal">
      <formula>"C Remand "</formula>
    </cfRule>
  </conditionalFormatting>
  <conditionalFormatting sqref="M89:M90 M96:M97">
    <cfRule type="cellIs" dxfId="4632" priority="7437" stopIfTrue="1" operator="equal">
      <formula>"Protection"</formula>
    </cfRule>
  </conditionalFormatting>
  <conditionalFormatting sqref="M90 M97">
    <cfRule type="cellIs" dxfId="4631" priority="7440" stopIfTrue="1" operator="equal">
      <formula>"Convicted"</formula>
    </cfRule>
    <cfRule type="cellIs" dxfId="4630" priority="7441" stopIfTrue="1" operator="equal">
      <formula>"C Remand"</formula>
    </cfRule>
    <cfRule type="cellIs" priority="7442" stopIfTrue="1" operator="equal">
      <formula>"E Kids"</formula>
    </cfRule>
    <cfRule type="cellIs" dxfId="4629" priority="7443" stopIfTrue="1" operator="equal">
      <formula>"Kids"</formula>
    </cfRule>
    <cfRule type="cellIs" dxfId="4628" priority="7444" stopIfTrue="1" operator="equal">
      <formula>"Convicted"</formula>
    </cfRule>
    <cfRule type="cellIs" dxfId="4627" priority="7446" stopIfTrue="1" operator="equal">
      <formula>"A / B &amp; D Remand"</formula>
    </cfRule>
    <cfRule type="cellIs" dxfId="4626" priority="7447" stopIfTrue="1" operator="equal">
      <formula>"C Remand "</formula>
    </cfRule>
  </conditionalFormatting>
  <conditionalFormatting sqref="M90:M91 M97">
    <cfRule type="cellIs" dxfId="4625" priority="7445" stopIfTrue="1" operator="equal">
      <formula>"Protection"</formula>
    </cfRule>
  </conditionalFormatting>
  <conditionalFormatting sqref="M91">
    <cfRule type="cellIs" dxfId="4624" priority="7448" stopIfTrue="1" operator="equal">
      <formula>"Convicted"</formula>
    </cfRule>
    <cfRule type="cellIs" dxfId="4623" priority="7449" stopIfTrue="1" operator="equal">
      <formula>"C Remand"</formula>
    </cfRule>
    <cfRule type="cellIs" priority="7450" stopIfTrue="1" operator="equal">
      <formula>"E Kids"</formula>
    </cfRule>
    <cfRule type="cellIs" dxfId="4622" priority="7451" stopIfTrue="1" operator="equal">
      <formula>"Kids"</formula>
    </cfRule>
    <cfRule type="cellIs" dxfId="4621" priority="7452" stopIfTrue="1" operator="equal">
      <formula>"Convicted"</formula>
    </cfRule>
    <cfRule type="cellIs" dxfId="4620" priority="7453" stopIfTrue="1" operator="equal">
      <formula>"Protection"</formula>
    </cfRule>
    <cfRule type="cellIs" dxfId="4619" priority="7454" stopIfTrue="1" operator="equal">
      <formula>"A / B &amp; D Remand"</formula>
    </cfRule>
    <cfRule type="cellIs" dxfId="4618" priority="7455" stopIfTrue="1" operator="equal">
      <formula>"C Remand "</formula>
    </cfRule>
  </conditionalFormatting>
  <conditionalFormatting sqref="M92">
    <cfRule type="cellIs" dxfId="4617" priority="7092" stopIfTrue="1" operator="equal">
      <formula>"A / B &amp; D Remand"</formula>
    </cfRule>
    <cfRule type="cellIs" dxfId="4616" priority="7093" stopIfTrue="1" operator="equal">
      <formula>"Protection"</formula>
    </cfRule>
    <cfRule type="cellIs" dxfId="4615" priority="7094" stopIfTrue="1" operator="equal">
      <formula>"Convicted"</formula>
    </cfRule>
    <cfRule type="cellIs" dxfId="4614" priority="7095" stopIfTrue="1" operator="equal">
      <formula>"C Remand"</formula>
    </cfRule>
    <cfRule type="cellIs" priority="7096" stopIfTrue="1" operator="equal">
      <formula>"E Kids"</formula>
    </cfRule>
    <cfRule type="cellIs" dxfId="4613" priority="7097" stopIfTrue="1" operator="equal">
      <formula>"Kids"</formula>
    </cfRule>
    <cfRule type="cellIs" dxfId="4612" priority="7098" stopIfTrue="1" operator="equal">
      <formula>"Convicted"</formula>
    </cfRule>
    <cfRule type="cellIs" dxfId="4611" priority="7099" stopIfTrue="1" operator="equal">
      <formula>"Protection"</formula>
    </cfRule>
    <cfRule type="cellIs" dxfId="4610" priority="7100" stopIfTrue="1" operator="equal">
      <formula>"A / B &amp; D Remand"</formula>
    </cfRule>
    <cfRule type="cellIs" dxfId="4609" priority="7101" stopIfTrue="1" operator="equal">
      <formula>"C Remand "</formula>
    </cfRule>
  </conditionalFormatting>
  <conditionalFormatting sqref="M98">
    <cfRule type="cellIs" dxfId="4608" priority="7062" stopIfTrue="1" operator="equal">
      <formula>"A / B &amp; D Remand"</formula>
    </cfRule>
    <cfRule type="cellIs" dxfId="4607" priority="7063" stopIfTrue="1" operator="equal">
      <formula>"Protection"</formula>
    </cfRule>
    <cfRule type="cellIs" dxfId="4606" priority="7064" stopIfTrue="1" operator="equal">
      <formula>"Convicted"</formula>
    </cfRule>
    <cfRule type="cellIs" dxfId="4605" priority="7065" stopIfTrue="1" operator="equal">
      <formula>"C Remand"</formula>
    </cfRule>
    <cfRule type="cellIs" priority="7066" stopIfTrue="1" operator="equal">
      <formula>"E Kids"</formula>
    </cfRule>
    <cfRule type="cellIs" dxfId="4604" priority="7067" stopIfTrue="1" operator="equal">
      <formula>"Kids"</formula>
    </cfRule>
    <cfRule type="cellIs" dxfId="4603" priority="7068" stopIfTrue="1" operator="equal">
      <formula>"Convicted"</formula>
    </cfRule>
    <cfRule type="cellIs" dxfId="4602" priority="7069" stopIfTrue="1" operator="equal">
      <formula>"Protection"</formula>
    </cfRule>
    <cfRule type="cellIs" dxfId="4601" priority="7070" stopIfTrue="1" operator="equal">
      <formula>"A / B &amp; D Remand"</formula>
    </cfRule>
    <cfRule type="cellIs" dxfId="4600" priority="7071" stopIfTrue="1" operator="equal">
      <formula>"C Remand "</formula>
    </cfRule>
  </conditionalFormatting>
  <conditionalFormatting sqref="M101">
    <cfRule type="cellIs" dxfId="4599" priority="7034" stopIfTrue="1" operator="equal">
      <formula>"A / B &amp; D Remand"</formula>
    </cfRule>
    <cfRule type="cellIs" dxfId="4598" priority="7035" stopIfTrue="1" operator="equal">
      <formula>"Protection"</formula>
    </cfRule>
    <cfRule type="cellIs" dxfId="4597" priority="7036" stopIfTrue="1" operator="equal">
      <formula>"Convicted"</formula>
    </cfRule>
    <cfRule type="cellIs" dxfId="4596" priority="7037" stopIfTrue="1" operator="equal">
      <formula>"C Remand"</formula>
    </cfRule>
    <cfRule type="cellIs" priority="7038" stopIfTrue="1" operator="equal">
      <formula>"E Kids"</formula>
    </cfRule>
    <cfRule type="cellIs" dxfId="4595" priority="7039" stopIfTrue="1" operator="equal">
      <formula>"Kids"</formula>
    </cfRule>
    <cfRule type="cellIs" dxfId="4594" priority="7040" stopIfTrue="1" operator="equal">
      <formula>"Convicted"</formula>
    </cfRule>
    <cfRule type="cellIs" dxfId="4593" priority="7041" stopIfTrue="1" operator="equal">
      <formula>"Protection"</formula>
    </cfRule>
    <cfRule type="cellIs" dxfId="4592" priority="7042" stopIfTrue="1" operator="equal">
      <formula>"A / B &amp; D Remand"</formula>
    </cfRule>
    <cfRule type="cellIs" dxfId="4591" priority="7043" stopIfTrue="1" operator="equal">
      <formula>"C Remand "</formula>
    </cfRule>
  </conditionalFormatting>
  <conditionalFormatting sqref="M103">
    <cfRule type="cellIs" dxfId="4590" priority="22462" stopIfTrue="1" operator="equal">
      <formula>"Kids"</formula>
    </cfRule>
    <cfRule type="cellIs" dxfId="4589" priority="22463" stopIfTrue="1" operator="equal">
      <formula>"Convicted"</formula>
    </cfRule>
    <cfRule type="cellIs" dxfId="4588" priority="22464" stopIfTrue="1" operator="equal">
      <formula>"Protection"</formula>
    </cfRule>
    <cfRule type="cellIs" dxfId="4587" priority="22465" stopIfTrue="1" operator="equal">
      <formula>"A / B &amp; D Remand"</formula>
    </cfRule>
    <cfRule type="cellIs" dxfId="4586" priority="22466" stopIfTrue="1" operator="equal">
      <formula>"C Remand "</formula>
    </cfRule>
    <cfRule type="cellIs" dxfId="4585" priority="22467" stopIfTrue="1" operator="equal">
      <formula>"Convicted"</formula>
    </cfRule>
    <cfRule type="cellIs" dxfId="4584" priority="22468" stopIfTrue="1" operator="equal">
      <formula>"A / B &amp; D Remand"</formula>
    </cfRule>
    <cfRule type="cellIs" dxfId="4583" priority="22469" stopIfTrue="1" operator="equal">
      <formula>"Protection"</formula>
    </cfRule>
    <cfRule type="cellIs" dxfId="4582" priority="22470" stopIfTrue="1" operator="equal">
      <formula>"Convicted"</formula>
    </cfRule>
    <cfRule type="cellIs" dxfId="4581" priority="22471" stopIfTrue="1" operator="equal">
      <formula>"C Remand"</formula>
    </cfRule>
  </conditionalFormatting>
  <conditionalFormatting sqref="M104">
    <cfRule type="cellIs" priority="22138" stopIfTrue="1" operator="equal">
      <formula>"E Kids"</formula>
    </cfRule>
    <cfRule type="cellIs" dxfId="4580" priority="22370" stopIfTrue="1" operator="equal">
      <formula>"Kids"</formula>
    </cfRule>
    <cfRule type="cellIs" dxfId="4579" priority="22371" stopIfTrue="1" operator="equal">
      <formula>"Convicted"</formula>
    </cfRule>
    <cfRule type="cellIs" dxfId="4578" priority="22372" stopIfTrue="1" operator="equal">
      <formula>"Protection"</formula>
    </cfRule>
    <cfRule type="cellIs" dxfId="4577" priority="22373" stopIfTrue="1" operator="equal">
      <formula>"A / B &amp; D Remand"</formula>
    </cfRule>
    <cfRule type="cellIs" dxfId="4576" priority="22374" stopIfTrue="1" operator="equal">
      <formula>"C Remand "</formula>
    </cfRule>
    <cfRule type="cellIs" dxfId="4575" priority="22375" stopIfTrue="1" operator="equal">
      <formula>"Convicted"</formula>
    </cfRule>
    <cfRule type="cellIs" dxfId="4574" priority="22376" stopIfTrue="1" operator="equal">
      <formula>"A / B &amp; D Remand"</formula>
    </cfRule>
    <cfRule type="cellIs" dxfId="4573" priority="22377" stopIfTrue="1" operator="equal">
      <formula>"Protection"</formula>
    </cfRule>
    <cfRule type="cellIs" dxfId="4572" priority="22378" stopIfTrue="1" operator="equal">
      <formula>"Convicted"</formula>
    </cfRule>
    <cfRule type="cellIs" dxfId="4571" priority="22379" stopIfTrue="1" operator="equal">
      <formula>"C Remand"</formula>
    </cfRule>
  </conditionalFormatting>
  <conditionalFormatting sqref="M105:M106">
    <cfRule type="cellIs" dxfId="4570" priority="6483" stopIfTrue="1" operator="equal">
      <formula>"D"</formula>
    </cfRule>
    <cfRule type="cellIs" dxfId="4569" priority="6484" stopIfTrue="1" operator="equal">
      <formula>"E/DSL/LH"</formula>
    </cfRule>
    <cfRule type="cellIs" priority="6485" stopIfTrue="1" operator="equal">
      <formula>"E Kids"</formula>
    </cfRule>
    <cfRule type="cellIs" dxfId="4568" priority="6486" stopIfTrue="1" operator="equal">
      <formula>"KIDS"</formula>
    </cfRule>
    <cfRule type="cellIs" dxfId="4567" priority="6487" stopIfTrue="1" operator="equal">
      <formula>"C"</formula>
    </cfRule>
    <cfRule type="cellIs" dxfId="4566" priority="6488" stopIfTrue="1" operator="equal">
      <formula>"B"</formula>
    </cfRule>
    <cfRule type="cellIs" dxfId="4565" priority="6489" stopIfTrue="1" operator="equal">
      <formula>"A"</formula>
    </cfRule>
  </conditionalFormatting>
  <conditionalFormatting sqref="M108 E120">
    <cfRule type="cellIs" dxfId="4564" priority="6729" stopIfTrue="1" operator="equal">
      <formula>"A / B &amp; D Remand"</formula>
    </cfRule>
  </conditionalFormatting>
  <conditionalFormatting sqref="M108">
    <cfRule type="cellIs" dxfId="4563" priority="6718" stopIfTrue="1" operator="equal">
      <formula>"Convicted"</formula>
    </cfRule>
    <cfRule type="cellIs" dxfId="4562" priority="6719" stopIfTrue="1" operator="equal">
      <formula>"C Remand"</formula>
    </cfRule>
    <cfRule type="cellIs" dxfId="4561" priority="6720" stopIfTrue="1" operator="equal">
      <formula>"Convicted"</formula>
    </cfRule>
    <cfRule type="cellIs" dxfId="4560" priority="6721" stopIfTrue="1" operator="equal">
      <formula>"A / B &amp; D Remand"</formula>
    </cfRule>
    <cfRule type="cellIs" dxfId="4559" priority="6722" stopIfTrue="1" operator="equal">
      <formula>"Protection"</formula>
    </cfRule>
    <cfRule type="cellIs" dxfId="4558" priority="6723" stopIfTrue="1" operator="equal">
      <formula>"Convicted"</formula>
    </cfRule>
    <cfRule type="cellIs" dxfId="4557" priority="6724" stopIfTrue="1" operator="equal">
      <formula>"C Remand"</formula>
    </cfRule>
    <cfRule type="cellIs" priority="6725" stopIfTrue="1" operator="equal">
      <formula>"E Kids"</formula>
    </cfRule>
    <cfRule type="cellIs" dxfId="4556" priority="6726" stopIfTrue="1" operator="equal">
      <formula>"Kids"</formula>
    </cfRule>
    <cfRule type="cellIs" dxfId="4555" priority="6727" stopIfTrue="1" operator="equal">
      <formula>"Convicted"</formula>
    </cfRule>
    <cfRule type="cellIs" dxfId="4554" priority="6728" stopIfTrue="1" operator="equal">
      <formula>"Protection"</formula>
    </cfRule>
    <cfRule type="cellIs" dxfId="4553" priority="6730" stopIfTrue="1" operator="equal">
      <formula>"C Remand "</formula>
    </cfRule>
  </conditionalFormatting>
  <conditionalFormatting sqref="M109">
    <cfRule type="cellIs" dxfId="4552" priority="6636" stopIfTrue="1" operator="equal">
      <formula>"A / B &amp; D Remand"</formula>
    </cfRule>
    <cfRule type="cellIs" dxfId="4551" priority="6637" stopIfTrue="1" operator="equal">
      <formula>"Protection"</formula>
    </cfRule>
    <cfRule type="cellIs" dxfId="4550" priority="6638" stopIfTrue="1" operator="equal">
      <formula>"Convicted"</formula>
    </cfRule>
    <cfRule type="cellIs" dxfId="4549" priority="6639" stopIfTrue="1" operator="equal">
      <formula>"C Remand"</formula>
    </cfRule>
    <cfRule type="cellIs" priority="6640" stopIfTrue="1" operator="equal">
      <formula>"E Kids"</formula>
    </cfRule>
    <cfRule type="cellIs" dxfId="4548" priority="6641" stopIfTrue="1" operator="equal">
      <formula>"Kids"</formula>
    </cfRule>
    <cfRule type="cellIs" dxfId="4547" priority="6642" stopIfTrue="1" operator="equal">
      <formula>"Convicted"</formula>
    </cfRule>
    <cfRule type="cellIs" dxfId="4546" priority="6643" stopIfTrue="1" operator="equal">
      <formula>"A / B &amp; D Remand"</formula>
    </cfRule>
    <cfRule type="cellIs" dxfId="4545" priority="6644" stopIfTrue="1" operator="equal">
      <formula>"C Remand "</formula>
    </cfRule>
  </conditionalFormatting>
  <conditionalFormatting sqref="M110:M113 I123:J123 M121:M123 M127:M128 M116 M130">
    <cfRule type="cellIs" dxfId="4544" priority="6876" stopIfTrue="1" operator="equal">
      <formula>"Convicted"</formula>
    </cfRule>
  </conditionalFormatting>
  <conditionalFormatting sqref="M110:M113 M121:M122 I123:J123 M127:M128">
    <cfRule type="cellIs" dxfId="4543" priority="6886" stopIfTrue="1" operator="equal">
      <formula>"A / B &amp; D Remand"</formula>
    </cfRule>
  </conditionalFormatting>
  <conditionalFormatting sqref="M110:M113 M121:M122 M127:M128">
    <cfRule type="cellIs" dxfId="4542" priority="6888" stopIfTrue="1" operator="equal">
      <formula>"Protection"</formula>
    </cfRule>
    <cfRule type="cellIs" dxfId="4541" priority="6889" stopIfTrue="1" operator="equal">
      <formula>"Convicted"</formula>
    </cfRule>
    <cfRule type="cellIs" dxfId="4540" priority="6890" stopIfTrue="1" operator="equal">
      <formula>"C Remand"</formula>
    </cfRule>
    <cfRule type="cellIs" priority="6891" stopIfTrue="1" operator="equal">
      <formula>"E Kids"</formula>
    </cfRule>
    <cfRule type="cellIs" dxfId="4539" priority="6892" stopIfTrue="1" operator="equal">
      <formula>"Kids"</formula>
    </cfRule>
    <cfRule type="cellIs" dxfId="4538" priority="6893" stopIfTrue="1" operator="equal">
      <formula>"Convicted"</formula>
    </cfRule>
    <cfRule type="cellIs" dxfId="4537" priority="6894" stopIfTrue="1" operator="equal">
      <formula>"Protection"</formula>
    </cfRule>
    <cfRule type="cellIs" dxfId="4536" priority="6896" stopIfTrue="1" operator="equal">
      <formula>"C Remand "</formula>
    </cfRule>
  </conditionalFormatting>
  <conditionalFormatting sqref="M110:M113 M121:M123 M127:M128 M116 M130">
    <cfRule type="cellIs" dxfId="4535" priority="6895" stopIfTrue="1" operator="equal">
      <formula>"A / B &amp; D Remand"</formula>
    </cfRule>
  </conditionalFormatting>
  <conditionalFormatting sqref="M114:M115">
    <cfRule type="cellIs" dxfId="4534" priority="6626" stopIfTrue="1" operator="equal">
      <formula>"A / B &amp; D Remand"</formula>
    </cfRule>
    <cfRule type="cellIs" dxfId="4533" priority="6627" stopIfTrue="1" operator="equal">
      <formula>"Protection"</formula>
    </cfRule>
    <cfRule type="cellIs" dxfId="4532" priority="6628" stopIfTrue="1" operator="equal">
      <formula>"Convicted"</formula>
    </cfRule>
    <cfRule type="cellIs" dxfId="4531" priority="6629" stopIfTrue="1" operator="equal">
      <formula>"C Remand"</formula>
    </cfRule>
    <cfRule type="cellIs" priority="6630" stopIfTrue="1" operator="equal">
      <formula>"E Kids"</formula>
    </cfRule>
    <cfRule type="cellIs" dxfId="4530" priority="6631" stopIfTrue="1" operator="equal">
      <formula>"Kids"</formula>
    </cfRule>
    <cfRule type="cellIs" dxfId="4529" priority="6632" stopIfTrue="1" operator="equal">
      <formula>"Convicted"</formula>
    </cfRule>
    <cfRule type="cellIs" dxfId="4528" priority="6633" stopIfTrue="1" operator="equal">
      <formula>"Protection"</formula>
    </cfRule>
    <cfRule type="cellIs" dxfId="4527" priority="6634" stopIfTrue="1" operator="equal">
      <formula>"A / B &amp; D Remand"</formula>
    </cfRule>
    <cfRule type="cellIs" dxfId="4526" priority="6635" stopIfTrue="1" operator="equal">
      <formula>"C Remand "</formula>
    </cfRule>
  </conditionalFormatting>
  <conditionalFormatting sqref="M116 M123 M130">
    <cfRule type="cellIs" dxfId="4525" priority="6897" stopIfTrue="1" operator="equal">
      <formula>"Protection"</formula>
    </cfRule>
    <cfRule type="cellIs" dxfId="4524" priority="6898" stopIfTrue="1" operator="equal">
      <formula>"Convicted"</formula>
    </cfRule>
    <cfRule type="cellIs" dxfId="4523" priority="6899" stopIfTrue="1" operator="equal">
      <formula>"C Remand"</formula>
    </cfRule>
    <cfRule type="cellIs" priority="6900" stopIfTrue="1" operator="equal">
      <formula>"E Kids"</formula>
    </cfRule>
    <cfRule type="cellIs" dxfId="4522" priority="6901" stopIfTrue="1" operator="equal">
      <formula>"Kids"</formula>
    </cfRule>
    <cfRule type="cellIs" dxfId="4521" priority="6902" stopIfTrue="1" operator="equal">
      <formula>"Convicted"</formula>
    </cfRule>
    <cfRule type="cellIs" dxfId="4520" priority="6904" stopIfTrue="1" operator="equal">
      <formula>"A / B &amp; D Remand"</formula>
    </cfRule>
    <cfRule type="cellIs" dxfId="4519" priority="6905" stopIfTrue="1" operator="equal">
      <formula>"C Remand "</formula>
    </cfRule>
  </conditionalFormatting>
  <conditionalFormatting sqref="M116">
    <cfRule type="cellIs" dxfId="4518" priority="6405" stopIfTrue="1" operator="equal">
      <formula>"D"</formula>
    </cfRule>
    <cfRule type="cellIs" dxfId="4517" priority="6406" stopIfTrue="1" operator="equal">
      <formula>"E/DSL/LH"</formula>
    </cfRule>
    <cfRule type="cellIs" priority="6407" stopIfTrue="1" operator="equal">
      <formula>"E Kids"</formula>
    </cfRule>
    <cfRule type="cellIs" dxfId="4516" priority="6408" stopIfTrue="1" operator="equal">
      <formula>"KIDS"</formula>
    </cfRule>
    <cfRule type="cellIs" dxfId="4515" priority="6409" stopIfTrue="1" operator="equal">
      <formula>"C"</formula>
    </cfRule>
    <cfRule type="cellIs" dxfId="4514" priority="6410" stopIfTrue="1" operator="equal">
      <formula>"B"</formula>
    </cfRule>
    <cfRule type="cellIs" dxfId="4513" priority="6411" stopIfTrue="1" operator="equal">
      <formula>"A"</formula>
    </cfRule>
  </conditionalFormatting>
  <conditionalFormatting sqref="M116:M117 M123:M124 M130">
    <cfRule type="cellIs" dxfId="4512" priority="6903" stopIfTrue="1" operator="equal">
      <formula>"Protection"</formula>
    </cfRule>
  </conditionalFormatting>
  <conditionalFormatting sqref="M117 M124">
    <cfRule type="cellIs" dxfId="4511" priority="6906" stopIfTrue="1" operator="equal">
      <formula>"Convicted"</formula>
    </cfRule>
    <cfRule type="cellIs" dxfId="4510" priority="6907" stopIfTrue="1" operator="equal">
      <formula>"C Remand"</formula>
    </cfRule>
    <cfRule type="cellIs" priority="6908" stopIfTrue="1" operator="equal">
      <formula>"E Kids"</formula>
    </cfRule>
    <cfRule type="cellIs" dxfId="4509" priority="6909" stopIfTrue="1" operator="equal">
      <formula>"Kids"</formula>
    </cfRule>
    <cfRule type="cellIs" dxfId="4508" priority="6910" stopIfTrue="1" operator="equal">
      <formula>"Convicted"</formula>
    </cfRule>
    <cfRule type="cellIs" dxfId="4507" priority="6912" stopIfTrue="1" operator="equal">
      <formula>"A / B &amp; D Remand"</formula>
    </cfRule>
    <cfRule type="cellIs" dxfId="4506" priority="6913" stopIfTrue="1" operator="equal">
      <formula>"C Remand "</formula>
    </cfRule>
  </conditionalFormatting>
  <conditionalFormatting sqref="M117:M118 M124:M125">
    <cfRule type="cellIs" dxfId="4505" priority="6911" stopIfTrue="1" operator="equal">
      <formula>"Protection"</formula>
    </cfRule>
  </conditionalFormatting>
  <conditionalFormatting sqref="M118 M125">
    <cfRule type="cellIs" dxfId="4504" priority="6914" stopIfTrue="1" operator="equal">
      <formula>"Convicted"</formula>
    </cfRule>
    <cfRule type="cellIs" dxfId="4503" priority="6915" stopIfTrue="1" operator="equal">
      <formula>"C Remand"</formula>
    </cfRule>
    <cfRule type="cellIs" priority="6916" stopIfTrue="1" operator="equal">
      <formula>"E Kids"</formula>
    </cfRule>
    <cfRule type="cellIs" dxfId="4502" priority="6917" stopIfTrue="1" operator="equal">
      <formula>"Kids"</formula>
    </cfRule>
    <cfRule type="cellIs" dxfId="4501" priority="6918" stopIfTrue="1" operator="equal">
      <formula>"Convicted"</formula>
    </cfRule>
    <cfRule type="cellIs" dxfId="4500" priority="6920" stopIfTrue="1" operator="equal">
      <formula>"A / B &amp; D Remand"</formula>
    </cfRule>
    <cfRule type="cellIs" dxfId="4499" priority="6921" stopIfTrue="1" operator="equal">
      <formula>"C Remand "</formula>
    </cfRule>
  </conditionalFormatting>
  <conditionalFormatting sqref="M118:M119 M125">
    <cfRule type="cellIs" dxfId="4498" priority="6919" stopIfTrue="1" operator="equal">
      <formula>"Protection"</formula>
    </cfRule>
  </conditionalFormatting>
  <conditionalFormatting sqref="M119">
    <cfRule type="cellIs" dxfId="4497" priority="6922" stopIfTrue="1" operator="equal">
      <formula>"Convicted"</formula>
    </cfRule>
    <cfRule type="cellIs" dxfId="4496" priority="6923" stopIfTrue="1" operator="equal">
      <formula>"C Remand"</formula>
    </cfRule>
    <cfRule type="cellIs" priority="6924" stopIfTrue="1" operator="equal">
      <formula>"E Kids"</formula>
    </cfRule>
    <cfRule type="cellIs" dxfId="4495" priority="6925" stopIfTrue="1" operator="equal">
      <formula>"Kids"</formula>
    </cfRule>
    <cfRule type="cellIs" dxfId="4494" priority="6926" stopIfTrue="1" operator="equal">
      <formula>"Convicted"</formula>
    </cfRule>
    <cfRule type="cellIs" dxfId="4493" priority="6927" stopIfTrue="1" operator="equal">
      <formula>"Protection"</formula>
    </cfRule>
    <cfRule type="cellIs" dxfId="4492" priority="6928" stopIfTrue="1" operator="equal">
      <formula>"A / B &amp; D Remand"</formula>
    </cfRule>
    <cfRule type="cellIs" dxfId="4491" priority="6929" stopIfTrue="1" operator="equal">
      <formula>"C Remand "</formula>
    </cfRule>
  </conditionalFormatting>
  <conditionalFormatting sqref="M120">
    <cfRule type="cellIs" dxfId="4490" priority="6566" stopIfTrue="1" operator="equal">
      <formula>"A / B &amp; D Remand"</formula>
    </cfRule>
    <cfRule type="cellIs" dxfId="4489" priority="6567" stopIfTrue="1" operator="equal">
      <formula>"Protection"</formula>
    </cfRule>
    <cfRule type="cellIs" dxfId="4488" priority="6568" stopIfTrue="1" operator="equal">
      <formula>"Convicted"</formula>
    </cfRule>
    <cfRule type="cellIs" dxfId="4487" priority="6569" stopIfTrue="1" operator="equal">
      <formula>"C Remand"</formula>
    </cfRule>
    <cfRule type="cellIs" priority="6570" stopIfTrue="1" operator="equal">
      <formula>"E Kids"</formula>
    </cfRule>
    <cfRule type="cellIs" dxfId="4486" priority="6571" stopIfTrue="1" operator="equal">
      <formula>"Kids"</formula>
    </cfRule>
    <cfRule type="cellIs" dxfId="4485" priority="6572" stopIfTrue="1" operator="equal">
      <formula>"Convicted"</formula>
    </cfRule>
    <cfRule type="cellIs" dxfId="4484" priority="6573" stopIfTrue="1" operator="equal">
      <formula>"Protection"</formula>
    </cfRule>
    <cfRule type="cellIs" dxfId="4483" priority="6574" stopIfTrue="1" operator="equal">
      <formula>"A / B &amp; D Remand"</formula>
    </cfRule>
    <cfRule type="cellIs" dxfId="4482" priority="6575" stopIfTrue="1" operator="equal">
      <formula>"C Remand "</formula>
    </cfRule>
  </conditionalFormatting>
  <conditionalFormatting sqref="M126">
    <cfRule type="cellIs" dxfId="4481" priority="6536" stopIfTrue="1" operator="equal">
      <formula>"A / B &amp; D Remand"</formula>
    </cfRule>
    <cfRule type="cellIs" dxfId="4480" priority="6537" stopIfTrue="1" operator="equal">
      <formula>"Protection"</formula>
    </cfRule>
    <cfRule type="cellIs" dxfId="4479" priority="6538" stopIfTrue="1" operator="equal">
      <formula>"Convicted"</formula>
    </cfRule>
    <cfRule type="cellIs" dxfId="4478" priority="6539" stopIfTrue="1" operator="equal">
      <formula>"C Remand"</formula>
    </cfRule>
    <cfRule type="cellIs" priority="6540" stopIfTrue="1" operator="equal">
      <formula>"E Kids"</formula>
    </cfRule>
    <cfRule type="cellIs" dxfId="4477" priority="6541" stopIfTrue="1" operator="equal">
      <formula>"Kids"</formula>
    </cfRule>
    <cfRule type="cellIs" dxfId="4476" priority="6542" stopIfTrue="1" operator="equal">
      <formula>"Convicted"</formula>
    </cfRule>
    <cfRule type="cellIs" dxfId="4475" priority="6543" stopIfTrue="1" operator="equal">
      <formula>"Protection"</formula>
    </cfRule>
    <cfRule type="cellIs" dxfId="4474" priority="6544" stopIfTrue="1" operator="equal">
      <formula>"A / B &amp; D Remand"</formula>
    </cfRule>
    <cfRule type="cellIs" dxfId="4473" priority="6545" stopIfTrue="1" operator="equal">
      <formula>"C Remand "</formula>
    </cfRule>
  </conditionalFormatting>
  <conditionalFormatting sqref="M129">
    <cfRule type="cellIs" dxfId="4472" priority="6508" stopIfTrue="1" operator="equal">
      <formula>"A / B &amp; D Remand"</formula>
    </cfRule>
    <cfRule type="cellIs" dxfId="4471" priority="6509" stopIfTrue="1" operator="equal">
      <formula>"Protection"</formula>
    </cfRule>
    <cfRule type="cellIs" dxfId="4470" priority="6510" stopIfTrue="1" operator="equal">
      <formula>"Convicted"</formula>
    </cfRule>
    <cfRule type="cellIs" dxfId="4469" priority="6511" stopIfTrue="1" operator="equal">
      <formula>"C Remand"</formula>
    </cfRule>
    <cfRule type="cellIs" priority="6512" stopIfTrue="1" operator="equal">
      <formula>"E Kids"</formula>
    </cfRule>
    <cfRule type="cellIs" dxfId="4468" priority="6513" stopIfTrue="1" operator="equal">
      <formula>"Kids"</formula>
    </cfRule>
    <cfRule type="cellIs" dxfId="4467" priority="6514" stopIfTrue="1" operator="equal">
      <formula>"Convicted"</formula>
    </cfRule>
    <cfRule type="cellIs" dxfId="4466" priority="6515" stopIfTrue="1" operator="equal">
      <formula>"Protection"</formula>
    </cfRule>
    <cfRule type="cellIs" dxfId="4465" priority="6516" stopIfTrue="1" operator="equal">
      <formula>"A / B &amp; D Remand"</formula>
    </cfRule>
    <cfRule type="cellIs" dxfId="4464" priority="6517" stopIfTrue="1" operator="equal">
      <formula>"C Remand "</formula>
    </cfRule>
  </conditionalFormatting>
  <conditionalFormatting sqref="M131">
    <cfRule type="cellIs" dxfId="4463" priority="22414" stopIfTrue="1" operator="equal">
      <formula>"Convicted"</formula>
    </cfRule>
    <cfRule type="cellIs" dxfId="4462" priority="22418" stopIfTrue="1" operator="equal">
      <formula>"Protection"</formula>
    </cfRule>
    <cfRule type="cellIs" dxfId="4461" priority="22419" stopIfTrue="1" operator="equal">
      <formula>"A / B &amp; D Remand"</formula>
    </cfRule>
    <cfRule type="cellIs" dxfId="4460" priority="22420" stopIfTrue="1" operator="equal">
      <formula>"C Remand "</formula>
    </cfRule>
    <cfRule type="cellIs" dxfId="4459" priority="22421" stopIfTrue="1" operator="equal">
      <formula>"Convicted"</formula>
    </cfRule>
    <cfRule type="cellIs" dxfId="4458" priority="22422" stopIfTrue="1" operator="equal">
      <formula>"A / B &amp; D Remand"</formula>
    </cfRule>
    <cfRule type="cellIs" dxfId="4457" priority="22423" stopIfTrue="1" operator="equal">
      <formula>"Protection"</formula>
    </cfRule>
    <cfRule type="cellIs" dxfId="4456" priority="22424" stopIfTrue="1" operator="equal">
      <formula>"Convicted"</formula>
    </cfRule>
    <cfRule type="cellIs" dxfId="4455" priority="22425" stopIfTrue="1" operator="equal">
      <formula>"C Remand"</formula>
    </cfRule>
  </conditionalFormatting>
  <conditionalFormatting sqref="M132">
    <cfRule type="cellIs" dxfId="4454" priority="22427" stopIfTrue="1" operator="equal">
      <formula>"Convicted"</formula>
    </cfRule>
    <cfRule type="cellIs" dxfId="4453" priority="22428" stopIfTrue="1" operator="equal">
      <formula>"Protection"</formula>
    </cfRule>
    <cfRule type="cellIs" dxfId="4452" priority="22429" stopIfTrue="1" operator="equal">
      <formula>"A / B &amp; D Remand"</formula>
    </cfRule>
    <cfRule type="cellIs" dxfId="4451" priority="22430" stopIfTrue="1" operator="equal">
      <formula>"C Remand "</formula>
    </cfRule>
    <cfRule type="cellIs" dxfId="4450" priority="22431" stopIfTrue="1" operator="equal">
      <formula>"Convicted"</formula>
    </cfRule>
    <cfRule type="cellIs" dxfId="4449" priority="22432" stopIfTrue="1" operator="equal">
      <formula>"A / B &amp; D Remand"</formula>
    </cfRule>
    <cfRule type="cellIs" dxfId="4448" priority="22433" stopIfTrue="1" operator="equal">
      <formula>"Protection"</formula>
    </cfRule>
    <cfRule type="cellIs" dxfId="4447" priority="22434" stopIfTrue="1" operator="equal">
      <formula>"Convicted"</formula>
    </cfRule>
    <cfRule type="cellIs" dxfId="4446" priority="22435" stopIfTrue="1" operator="equal">
      <formula>"C Remand"</formula>
    </cfRule>
  </conditionalFormatting>
  <conditionalFormatting sqref="M133:M134">
    <cfRule type="cellIs" dxfId="4445" priority="5957" stopIfTrue="1" operator="equal">
      <formula>"D"</formula>
    </cfRule>
    <cfRule type="cellIs" dxfId="4444" priority="5958" stopIfTrue="1" operator="equal">
      <formula>"E/DSL/LH"</formula>
    </cfRule>
    <cfRule type="cellIs" priority="5959" stopIfTrue="1" operator="equal">
      <formula>"E Kids"</formula>
    </cfRule>
    <cfRule type="cellIs" dxfId="4443" priority="5960" stopIfTrue="1" operator="equal">
      <formula>"KIDS"</formula>
    </cfRule>
    <cfRule type="cellIs" dxfId="4442" priority="5961" stopIfTrue="1" operator="equal">
      <formula>"C"</formula>
    </cfRule>
    <cfRule type="cellIs" dxfId="4441" priority="5962" stopIfTrue="1" operator="equal">
      <formula>"B"</formula>
    </cfRule>
    <cfRule type="cellIs" dxfId="4440" priority="5963" stopIfTrue="1" operator="equal">
      <formula>"A"</formula>
    </cfRule>
  </conditionalFormatting>
  <conditionalFormatting sqref="M136 E148">
    <cfRule type="cellIs" dxfId="4439" priority="6203" stopIfTrue="1" operator="equal">
      <formula>"A / B &amp; D Remand"</formula>
    </cfRule>
  </conditionalFormatting>
  <conditionalFormatting sqref="M136">
    <cfRule type="cellIs" dxfId="4438" priority="6192" stopIfTrue="1" operator="equal">
      <formula>"Convicted"</formula>
    </cfRule>
    <cfRule type="cellIs" dxfId="4437" priority="6193" stopIfTrue="1" operator="equal">
      <formula>"C Remand"</formula>
    </cfRule>
    <cfRule type="cellIs" dxfId="4436" priority="6194" stopIfTrue="1" operator="equal">
      <formula>"Convicted"</formula>
    </cfRule>
    <cfRule type="cellIs" dxfId="4435" priority="6195" stopIfTrue="1" operator="equal">
      <formula>"A / B &amp; D Remand"</formula>
    </cfRule>
    <cfRule type="cellIs" dxfId="4434" priority="6196" stopIfTrue="1" operator="equal">
      <formula>"Protection"</formula>
    </cfRule>
    <cfRule type="cellIs" dxfId="4433" priority="6197" stopIfTrue="1" operator="equal">
      <formula>"Convicted"</formula>
    </cfRule>
    <cfRule type="cellIs" dxfId="4432" priority="6198" stopIfTrue="1" operator="equal">
      <formula>"C Remand"</formula>
    </cfRule>
    <cfRule type="cellIs" priority="6199" stopIfTrue="1" operator="equal">
      <formula>"E Kids"</formula>
    </cfRule>
    <cfRule type="cellIs" dxfId="4431" priority="6200" stopIfTrue="1" operator="equal">
      <formula>"Kids"</formula>
    </cfRule>
    <cfRule type="cellIs" dxfId="4430" priority="6201" stopIfTrue="1" operator="equal">
      <formula>"Convicted"</formula>
    </cfRule>
    <cfRule type="cellIs" dxfId="4429" priority="6202" stopIfTrue="1" operator="equal">
      <formula>"Protection"</formula>
    </cfRule>
    <cfRule type="cellIs" dxfId="4428" priority="6204" stopIfTrue="1" operator="equal">
      <formula>"C Remand "</formula>
    </cfRule>
  </conditionalFormatting>
  <conditionalFormatting sqref="M137">
    <cfRule type="cellIs" dxfId="4427" priority="6110" stopIfTrue="1" operator="equal">
      <formula>"A / B &amp; D Remand"</formula>
    </cfRule>
    <cfRule type="cellIs" dxfId="4426" priority="6111" stopIfTrue="1" operator="equal">
      <formula>"Protection"</formula>
    </cfRule>
    <cfRule type="cellIs" dxfId="4425" priority="6112" stopIfTrue="1" operator="equal">
      <formula>"Convicted"</formula>
    </cfRule>
    <cfRule type="cellIs" dxfId="4424" priority="6113" stopIfTrue="1" operator="equal">
      <formula>"C Remand"</formula>
    </cfRule>
    <cfRule type="cellIs" priority="6114" stopIfTrue="1" operator="equal">
      <formula>"E Kids"</formula>
    </cfRule>
    <cfRule type="cellIs" dxfId="4423" priority="6115" stopIfTrue="1" operator="equal">
      <formula>"Kids"</formula>
    </cfRule>
    <cfRule type="cellIs" dxfId="4422" priority="6116" stopIfTrue="1" operator="equal">
      <formula>"Convicted"</formula>
    </cfRule>
    <cfRule type="cellIs" dxfId="4421" priority="6117" stopIfTrue="1" operator="equal">
      <formula>"A / B &amp; D Remand"</formula>
    </cfRule>
    <cfRule type="cellIs" dxfId="4420" priority="6118" stopIfTrue="1" operator="equal">
      <formula>"C Remand "</formula>
    </cfRule>
  </conditionalFormatting>
  <conditionalFormatting sqref="M138:M141 I151:J151 M149:M151 M155:M156 M144 M158">
    <cfRule type="cellIs" dxfId="4419" priority="6350" stopIfTrue="1" operator="equal">
      <formula>"Convicted"</formula>
    </cfRule>
  </conditionalFormatting>
  <conditionalFormatting sqref="M138:M141 M149:M150 I151:J151 M155:M156">
    <cfRule type="cellIs" dxfId="4418" priority="6360" stopIfTrue="1" operator="equal">
      <formula>"A / B &amp; D Remand"</formula>
    </cfRule>
  </conditionalFormatting>
  <conditionalFormatting sqref="M138:M141 M149:M150 M155:M156">
    <cfRule type="cellIs" dxfId="4417" priority="6362" stopIfTrue="1" operator="equal">
      <formula>"Protection"</formula>
    </cfRule>
    <cfRule type="cellIs" dxfId="4416" priority="6363" stopIfTrue="1" operator="equal">
      <formula>"Convicted"</formula>
    </cfRule>
    <cfRule type="cellIs" dxfId="4415" priority="6364" stopIfTrue="1" operator="equal">
      <formula>"C Remand"</formula>
    </cfRule>
    <cfRule type="cellIs" priority="6365" stopIfTrue="1" operator="equal">
      <formula>"E Kids"</formula>
    </cfRule>
    <cfRule type="cellIs" dxfId="4414" priority="6366" stopIfTrue="1" operator="equal">
      <formula>"Kids"</formula>
    </cfRule>
    <cfRule type="cellIs" dxfId="4413" priority="6367" stopIfTrue="1" operator="equal">
      <formula>"Convicted"</formula>
    </cfRule>
    <cfRule type="cellIs" dxfId="4412" priority="6368" stopIfTrue="1" operator="equal">
      <formula>"Protection"</formula>
    </cfRule>
    <cfRule type="cellIs" dxfId="4411" priority="6370" stopIfTrue="1" operator="equal">
      <formula>"C Remand "</formula>
    </cfRule>
  </conditionalFormatting>
  <conditionalFormatting sqref="M138:M141 M149:M151 M155:M156 M144 M158">
    <cfRule type="cellIs" dxfId="4410" priority="6369" stopIfTrue="1" operator="equal">
      <formula>"A / B &amp; D Remand"</formula>
    </cfRule>
  </conditionalFormatting>
  <conditionalFormatting sqref="M142:M143">
    <cfRule type="cellIs" dxfId="4409" priority="6100" stopIfTrue="1" operator="equal">
      <formula>"A / B &amp; D Remand"</formula>
    </cfRule>
    <cfRule type="cellIs" dxfId="4408" priority="6101" stopIfTrue="1" operator="equal">
      <formula>"Protection"</formula>
    </cfRule>
    <cfRule type="cellIs" dxfId="4407" priority="6102" stopIfTrue="1" operator="equal">
      <formula>"Convicted"</formula>
    </cfRule>
    <cfRule type="cellIs" dxfId="4406" priority="6103" stopIfTrue="1" operator="equal">
      <formula>"C Remand"</formula>
    </cfRule>
    <cfRule type="cellIs" priority="6104" stopIfTrue="1" operator="equal">
      <formula>"E Kids"</formula>
    </cfRule>
    <cfRule type="cellIs" dxfId="4405" priority="6105" stopIfTrue="1" operator="equal">
      <formula>"Kids"</formula>
    </cfRule>
    <cfRule type="cellIs" dxfId="4404" priority="6106" stopIfTrue="1" operator="equal">
      <formula>"Convicted"</formula>
    </cfRule>
    <cfRule type="cellIs" dxfId="4403" priority="6107" stopIfTrue="1" operator="equal">
      <formula>"Protection"</formula>
    </cfRule>
    <cfRule type="cellIs" dxfId="4402" priority="6108" stopIfTrue="1" operator="equal">
      <formula>"A / B &amp; D Remand"</formula>
    </cfRule>
    <cfRule type="cellIs" dxfId="4401" priority="6109" stopIfTrue="1" operator="equal">
      <formula>"C Remand "</formula>
    </cfRule>
  </conditionalFormatting>
  <conditionalFormatting sqref="M144 M151 M158">
    <cfRule type="cellIs" dxfId="4400" priority="6371" stopIfTrue="1" operator="equal">
      <formula>"Protection"</formula>
    </cfRule>
    <cfRule type="cellIs" dxfId="4399" priority="6372" stopIfTrue="1" operator="equal">
      <formula>"Convicted"</formula>
    </cfRule>
    <cfRule type="cellIs" dxfId="4398" priority="6373" stopIfTrue="1" operator="equal">
      <formula>"C Remand"</formula>
    </cfRule>
    <cfRule type="cellIs" priority="6374" stopIfTrue="1" operator="equal">
      <formula>"E Kids"</formula>
    </cfRule>
    <cfRule type="cellIs" dxfId="4397" priority="6375" stopIfTrue="1" operator="equal">
      <formula>"Kids"</formula>
    </cfRule>
    <cfRule type="cellIs" dxfId="4396" priority="6376" stopIfTrue="1" operator="equal">
      <formula>"Convicted"</formula>
    </cfRule>
    <cfRule type="cellIs" dxfId="4395" priority="6378" stopIfTrue="1" operator="equal">
      <formula>"A / B &amp; D Remand"</formula>
    </cfRule>
    <cfRule type="cellIs" dxfId="4394" priority="6379" stopIfTrue="1" operator="equal">
      <formula>"C Remand "</formula>
    </cfRule>
  </conditionalFormatting>
  <conditionalFormatting sqref="M144">
    <cfRule type="cellIs" dxfId="4393" priority="5879" stopIfTrue="1" operator="equal">
      <formula>"D"</formula>
    </cfRule>
    <cfRule type="cellIs" dxfId="4392" priority="5880" stopIfTrue="1" operator="equal">
      <formula>"E/DSL/LH"</formula>
    </cfRule>
    <cfRule type="cellIs" priority="5881" stopIfTrue="1" operator="equal">
      <formula>"E Kids"</formula>
    </cfRule>
    <cfRule type="cellIs" dxfId="4391" priority="5882" stopIfTrue="1" operator="equal">
      <formula>"KIDS"</formula>
    </cfRule>
    <cfRule type="cellIs" dxfId="4390" priority="5883" stopIfTrue="1" operator="equal">
      <formula>"C"</formula>
    </cfRule>
    <cfRule type="cellIs" dxfId="4389" priority="5884" stopIfTrue="1" operator="equal">
      <formula>"B"</formula>
    </cfRule>
    <cfRule type="cellIs" dxfId="4388" priority="5885" stopIfTrue="1" operator="equal">
      <formula>"A"</formula>
    </cfRule>
  </conditionalFormatting>
  <conditionalFormatting sqref="M144:M145 M151:M152 M158">
    <cfRule type="cellIs" dxfId="4387" priority="6377" stopIfTrue="1" operator="equal">
      <formula>"Protection"</formula>
    </cfRule>
  </conditionalFormatting>
  <conditionalFormatting sqref="M145 M152">
    <cfRule type="cellIs" dxfId="4386" priority="6380" stopIfTrue="1" operator="equal">
      <formula>"Convicted"</formula>
    </cfRule>
    <cfRule type="cellIs" dxfId="4385" priority="6381" stopIfTrue="1" operator="equal">
      <formula>"C Remand"</formula>
    </cfRule>
    <cfRule type="cellIs" priority="6382" stopIfTrue="1" operator="equal">
      <formula>"E Kids"</formula>
    </cfRule>
    <cfRule type="cellIs" dxfId="4384" priority="6383" stopIfTrue="1" operator="equal">
      <formula>"Kids"</formula>
    </cfRule>
    <cfRule type="cellIs" dxfId="4383" priority="6384" stopIfTrue="1" operator="equal">
      <formula>"Convicted"</formula>
    </cfRule>
    <cfRule type="cellIs" dxfId="4382" priority="6386" stopIfTrue="1" operator="equal">
      <formula>"A / B &amp; D Remand"</formula>
    </cfRule>
    <cfRule type="cellIs" dxfId="4381" priority="6387" stopIfTrue="1" operator="equal">
      <formula>"C Remand "</formula>
    </cfRule>
  </conditionalFormatting>
  <conditionalFormatting sqref="M145:M146 M152:M153">
    <cfRule type="cellIs" dxfId="4380" priority="6385" stopIfTrue="1" operator="equal">
      <formula>"Protection"</formula>
    </cfRule>
  </conditionalFormatting>
  <conditionalFormatting sqref="M146 M153">
    <cfRule type="cellIs" dxfId="4379" priority="6388" stopIfTrue="1" operator="equal">
      <formula>"Convicted"</formula>
    </cfRule>
    <cfRule type="cellIs" dxfId="4378" priority="6389" stopIfTrue="1" operator="equal">
      <formula>"C Remand"</formula>
    </cfRule>
    <cfRule type="cellIs" priority="6390" stopIfTrue="1" operator="equal">
      <formula>"E Kids"</formula>
    </cfRule>
    <cfRule type="cellIs" dxfId="4377" priority="6391" stopIfTrue="1" operator="equal">
      <formula>"Kids"</formula>
    </cfRule>
    <cfRule type="cellIs" dxfId="4376" priority="6392" stopIfTrue="1" operator="equal">
      <formula>"Convicted"</formula>
    </cfRule>
    <cfRule type="cellIs" dxfId="4375" priority="6394" stopIfTrue="1" operator="equal">
      <formula>"A / B &amp; D Remand"</formula>
    </cfRule>
    <cfRule type="cellIs" dxfId="4374" priority="6395" stopIfTrue="1" operator="equal">
      <formula>"C Remand "</formula>
    </cfRule>
  </conditionalFormatting>
  <conditionalFormatting sqref="M146:M147 M153">
    <cfRule type="cellIs" dxfId="4373" priority="6393" stopIfTrue="1" operator="equal">
      <formula>"Protection"</formula>
    </cfRule>
  </conditionalFormatting>
  <conditionalFormatting sqref="M147">
    <cfRule type="cellIs" dxfId="4372" priority="6396" stopIfTrue="1" operator="equal">
      <formula>"Convicted"</formula>
    </cfRule>
    <cfRule type="cellIs" dxfId="4371" priority="6397" stopIfTrue="1" operator="equal">
      <formula>"C Remand"</formula>
    </cfRule>
    <cfRule type="cellIs" priority="6398" stopIfTrue="1" operator="equal">
      <formula>"E Kids"</formula>
    </cfRule>
    <cfRule type="cellIs" dxfId="4370" priority="6399" stopIfTrue="1" operator="equal">
      <formula>"Kids"</formula>
    </cfRule>
    <cfRule type="cellIs" dxfId="4369" priority="6400" stopIfTrue="1" operator="equal">
      <formula>"Convicted"</formula>
    </cfRule>
    <cfRule type="cellIs" dxfId="4368" priority="6401" stopIfTrue="1" operator="equal">
      <formula>"Protection"</formula>
    </cfRule>
    <cfRule type="cellIs" dxfId="4367" priority="6402" stopIfTrue="1" operator="equal">
      <formula>"A / B &amp; D Remand"</formula>
    </cfRule>
    <cfRule type="cellIs" dxfId="4366" priority="6403" stopIfTrue="1" operator="equal">
      <formula>"C Remand "</formula>
    </cfRule>
  </conditionalFormatting>
  <conditionalFormatting sqref="M148">
    <cfRule type="cellIs" dxfId="4365" priority="6040" stopIfTrue="1" operator="equal">
      <formula>"A / B &amp; D Remand"</formula>
    </cfRule>
    <cfRule type="cellIs" dxfId="4364" priority="6041" stopIfTrue="1" operator="equal">
      <formula>"Protection"</formula>
    </cfRule>
    <cfRule type="cellIs" dxfId="4363" priority="6042" stopIfTrue="1" operator="equal">
      <formula>"Convicted"</formula>
    </cfRule>
    <cfRule type="cellIs" dxfId="4362" priority="6043" stopIfTrue="1" operator="equal">
      <formula>"C Remand"</formula>
    </cfRule>
    <cfRule type="cellIs" priority="6044" stopIfTrue="1" operator="equal">
      <formula>"E Kids"</formula>
    </cfRule>
    <cfRule type="cellIs" dxfId="4361" priority="6045" stopIfTrue="1" operator="equal">
      <formula>"Kids"</formula>
    </cfRule>
    <cfRule type="cellIs" dxfId="4360" priority="6046" stopIfTrue="1" operator="equal">
      <formula>"Convicted"</formula>
    </cfRule>
    <cfRule type="cellIs" dxfId="4359" priority="6047" stopIfTrue="1" operator="equal">
      <formula>"Protection"</formula>
    </cfRule>
    <cfRule type="cellIs" dxfId="4358" priority="6048" stopIfTrue="1" operator="equal">
      <formula>"A / B &amp; D Remand"</formula>
    </cfRule>
    <cfRule type="cellIs" dxfId="4357" priority="6049" stopIfTrue="1" operator="equal">
      <formula>"C Remand "</formula>
    </cfRule>
  </conditionalFormatting>
  <conditionalFormatting sqref="M154">
    <cfRule type="cellIs" dxfId="4356" priority="6010" stopIfTrue="1" operator="equal">
      <formula>"A / B &amp; D Remand"</formula>
    </cfRule>
    <cfRule type="cellIs" dxfId="4355" priority="6011" stopIfTrue="1" operator="equal">
      <formula>"Protection"</formula>
    </cfRule>
    <cfRule type="cellIs" dxfId="4354" priority="6012" stopIfTrue="1" operator="equal">
      <formula>"Convicted"</formula>
    </cfRule>
    <cfRule type="cellIs" dxfId="4353" priority="6013" stopIfTrue="1" operator="equal">
      <formula>"C Remand"</formula>
    </cfRule>
    <cfRule type="cellIs" priority="6014" stopIfTrue="1" operator="equal">
      <formula>"E Kids"</formula>
    </cfRule>
    <cfRule type="cellIs" dxfId="4352" priority="6015" stopIfTrue="1" operator="equal">
      <formula>"Kids"</formula>
    </cfRule>
    <cfRule type="cellIs" dxfId="4351" priority="6016" stopIfTrue="1" operator="equal">
      <formula>"Convicted"</formula>
    </cfRule>
    <cfRule type="cellIs" dxfId="4350" priority="6017" stopIfTrue="1" operator="equal">
      <formula>"Protection"</formula>
    </cfRule>
    <cfRule type="cellIs" dxfId="4349" priority="6018" stopIfTrue="1" operator="equal">
      <formula>"A / B &amp; D Remand"</formula>
    </cfRule>
    <cfRule type="cellIs" dxfId="4348" priority="6019" stopIfTrue="1" operator="equal">
      <formula>"C Remand "</formula>
    </cfRule>
  </conditionalFormatting>
  <conditionalFormatting sqref="M157">
    <cfRule type="cellIs" dxfId="4347" priority="5982" stopIfTrue="1" operator="equal">
      <formula>"A / B &amp; D Remand"</formula>
    </cfRule>
    <cfRule type="cellIs" dxfId="4346" priority="5983" stopIfTrue="1" operator="equal">
      <formula>"Protection"</formula>
    </cfRule>
    <cfRule type="cellIs" dxfId="4345" priority="5984" stopIfTrue="1" operator="equal">
      <formula>"Convicted"</formula>
    </cfRule>
    <cfRule type="cellIs" dxfId="4344" priority="5985" stopIfTrue="1" operator="equal">
      <formula>"C Remand"</formula>
    </cfRule>
    <cfRule type="cellIs" priority="5986" stopIfTrue="1" operator="equal">
      <formula>"E Kids"</formula>
    </cfRule>
    <cfRule type="cellIs" dxfId="4343" priority="5987" stopIfTrue="1" operator="equal">
      <formula>"Kids"</formula>
    </cfRule>
    <cfRule type="cellIs" dxfId="4342" priority="5988" stopIfTrue="1" operator="equal">
      <formula>"Convicted"</formula>
    </cfRule>
    <cfRule type="cellIs" dxfId="4341" priority="5989" stopIfTrue="1" operator="equal">
      <formula>"Protection"</formula>
    </cfRule>
    <cfRule type="cellIs" dxfId="4340" priority="5990" stopIfTrue="1" operator="equal">
      <formula>"A / B &amp; D Remand"</formula>
    </cfRule>
    <cfRule type="cellIs" dxfId="4339" priority="5991" stopIfTrue="1" operator="equal">
      <formula>"C Remand "</formula>
    </cfRule>
  </conditionalFormatting>
  <conditionalFormatting sqref="M159">
    <cfRule type="cellIs" dxfId="4338" priority="23231" stopIfTrue="1" operator="equal">
      <formula>"Kids"</formula>
    </cfRule>
    <cfRule type="cellIs" dxfId="4337" priority="23232" stopIfTrue="1" operator="equal">
      <formula>"Convicted"</formula>
    </cfRule>
    <cfRule type="cellIs" dxfId="4336" priority="23233" stopIfTrue="1" operator="equal">
      <formula>"Protection"</formula>
    </cfRule>
    <cfRule type="cellIs" dxfId="4335" priority="23234" stopIfTrue="1" operator="equal">
      <formula>"A / B &amp; D Remand"</formula>
    </cfRule>
    <cfRule type="cellIs" dxfId="4334" priority="23235" stopIfTrue="1" operator="equal">
      <formula>"C Remand "</formula>
    </cfRule>
    <cfRule type="cellIs" dxfId="4333" priority="23236" stopIfTrue="1" operator="equal">
      <formula>"Convicted"</formula>
    </cfRule>
    <cfRule type="cellIs" dxfId="4332" priority="23237" stopIfTrue="1" operator="equal">
      <formula>"A / B &amp; D Remand"</formula>
    </cfRule>
    <cfRule type="cellIs" dxfId="4331" priority="23238" stopIfTrue="1" operator="equal">
      <formula>"Protection"</formula>
    </cfRule>
    <cfRule type="cellIs" dxfId="4330" priority="23239" stopIfTrue="1" operator="equal">
      <formula>"Convicted"</formula>
    </cfRule>
    <cfRule type="cellIs" dxfId="4329" priority="23240" stopIfTrue="1" operator="equal">
      <formula>"C Remand"</formula>
    </cfRule>
  </conditionalFormatting>
  <conditionalFormatting sqref="M160">
    <cfRule type="cellIs" dxfId="4328" priority="23241" stopIfTrue="1" operator="equal">
      <formula>"Kids"</formula>
    </cfRule>
    <cfRule type="cellIs" dxfId="4327" priority="23242" stopIfTrue="1" operator="equal">
      <formula>"Convicted"</formula>
    </cfRule>
    <cfRule type="cellIs" dxfId="4326" priority="23243" stopIfTrue="1" operator="equal">
      <formula>"Protection"</formula>
    </cfRule>
    <cfRule type="cellIs" dxfId="4325" priority="23244" stopIfTrue="1" operator="equal">
      <formula>"A / B &amp; D Remand"</formula>
    </cfRule>
    <cfRule type="cellIs" dxfId="4324" priority="23245" stopIfTrue="1" operator="equal">
      <formula>"C Remand "</formula>
    </cfRule>
    <cfRule type="cellIs" dxfId="4323" priority="23246" stopIfTrue="1" operator="equal">
      <formula>"Convicted"</formula>
    </cfRule>
    <cfRule type="cellIs" dxfId="4322" priority="23247" stopIfTrue="1" operator="equal">
      <formula>"A / B &amp; D Remand"</formula>
    </cfRule>
    <cfRule type="cellIs" dxfId="4321" priority="23248" stopIfTrue="1" operator="equal">
      <formula>"Protection"</formula>
    </cfRule>
    <cfRule type="cellIs" dxfId="4320" priority="23249" stopIfTrue="1" operator="equal">
      <formula>"Convicted"</formula>
    </cfRule>
    <cfRule type="cellIs" dxfId="4319" priority="23250" stopIfTrue="1" operator="equal">
      <formula>"C Remand"</formula>
    </cfRule>
  </conditionalFormatting>
  <conditionalFormatting sqref="M161:M162">
    <cfRule type="cellIs" dxfId="4318" priority="5431" stopIfTrue="1" operator="equal">
      <formula>"D"</formula>
    </cfRule>
    <cfRule type="cellIs" dxfId="4317" priority="5432" stopIfTrue="1" operator="equal">
      <formula>"E/DSL/LH"</formula>
    </cfRule>
    <cfRule type="cellIs" priority="5433" stopIfTrue="1" operator="equal">
      <formula>"E Kids"</formula>
    </cfRule>
    <cfRule type="cellIs" dxfId="4316" priority="5434" stopIfTrue="1" operator="equal">
      <formula>"KIDS"</formula>
    </cfRule>
    <cfRule type="cellIs" dxfId="4315" priority="5435" stopIfTrue="1" operator="equal">
      <formula>"C"</formula>
    </cfRule>
    <cfRule type="cellIs" dxfId="4314" priority="5436" stopIfTrue="1" operator="equal">
      <formula>"B"</formula>
    </cfRule>
    <cfRule type="cellIs" dxfId="4313" priority="5437" stopIfTrue="1" operator="equal">
      <formula>"A"</formula>
    </cfRule>
  </conditionalFormatting>
  <conditionalFormatting sqref="M164 E176">
    <cfRule type="cellIs" dxfId="4312" priority="5677" stopIfTrue="1" operator="equal">
      <formula>"A / B &amp; D Remand"</formula>
    </cfRule>
  </conditionalFormatting>
  <conditionalFormatting sqref="M164">
    <cfRule type="cellIs" dxfId="4311" priority="5666" stopIfTrue="1" operator="equal">
      <formula>"Convicted"</formula>
    </cfRule>
    <cfRule type="cellIs" dxfId="4310" priority="5667" stopIfTrue="1" operator="equal">
      <formula>"C Remand"</formula>
    </cfRule>
    <cfRule type="cellIs" dxfId="4309" priority="5668" stopIfTrue="1" operator="equal">
      <formula>"Convicted"</formula>
    </cfRule>
    <cfRule type="cellIs" dxfId="4308" priority="5669" stopIfTrue="1" operator="equal">
      <formula>"A / B &amp; D Remand"</formula>
    </cfRule>
    <cfRule type="cellIs" dxfId="4307" priority="5670" stopIfTrue="1" operator="equal">
      <formula>"Protection"</formula>
    </cfRule>
    <cfRule type="cellIs" dxfId="4306" priority="5671" stopIfTrue="1" operator="equal">
      <formula>"Convicted"</formula>
    </cfRule>
    <cfRule type="cellIs" dxfId="4305" priority="5672" stopIfTrue="1" operator="equal">
      <formula>"C Remand"</formula>
    </cfRule>
    <cfRule type="cellIs" priority="5673" stopIfTrue="1" operator="equal">
      <formula>"E Kids"</formula>
    </cfRule>
    <cfRule type="cellIs" dxfId="4304" priority="5674" stopIfTrue="1" operator="equal">
      <formula>"Kids"</formula>
    </cfRule>
    <cfRule type="cellIs" dxfId="4303" priority="5675" stopIfTrue="1" operator="equal">
      <formula>"Convicted"</formula>
    </cfRule>
    <cfRule type="cellIs" dxfId="4302" priority="5676" stopIfTrue="1" operator="equal">
      <formula>"Protection"</formula>
    </cfRule>
    <cfRule type="cellIs" dxfId="4301" priority="5678" stopIfTrue="1" operator="equal">
      <formula>"C Remand "</formula>
    </cfRule>
  </conditionalFormatting>
  <conditionalFormatting sqref="M165">
    <cfRule type="cellIs" dxfId="4300" priority="5584" stopIfTrue="1" operator="equal">
      <formula>"A / B &amp; D Remand"</formula>
    </cfRule>
    <cfRule type="cellIs" dxfId="4299" priority="5585" stopIfTrue="1" operator="equal">
      <formula>"Protection"</formula>
    </cfRule>
    <cfRule type="cellIs" dxfId="4298" priority="5586" stopIfTrue="1" operator="equal">
      <formula>"Convicted"</formula>
    </cfRule>
    <cfRule type="cellIs" dxfId="4297" priority="5587" stopIfTrue="1" operator="equal">
      <formula>"C Remand"</formula>
    </cfRule>
    <cfRule type="cellIs" priority="5588" stopIfTrue="1" operator="equal">
      <formula>"E Kids"</formula>
    </cfRule>
    <cfRule type="cellIs" dxfId="4296" priority="5589" stopIfTrue="1" operator="equal">
      <formula>"Kids"</formula>
    </cfRule>
    <cfRule type="cellIs" dxfId="4295" priority="5590" stopIfTrue="1" operator="equal">
      <formula>"Convicted"</formula>
    </cfRule>
    <cfRule type="cellIs" dxfId="4294" priority="5591" stopIfTrue="1" operator="equal">
      <formula>"A / B &amp; D Remand"</formula>
    </cfRule>
    <cfRule type="cellIs" dxfId="4293" priority="5592" stopIfTrue="1" operator="equal">
      <formula>"C Remand "</formula>
    </cfRule>
  </conditionalFormatting>
  <conditionalFormatting sqref="M166:M169 I179:J179 M177:M179 M183:M184 M172 M186">
    <cfRule type="cellIs" dxfId="4292" priority="5824" stopIfTrue="1" operator="equal">
      <formula>"Convicted"</formula>
    </cfRule>
  </conditionalFormatting>
  <conditionalFormatting sqref="M166:M169 M177:M178 I179:J179 M183:M184">
    <cfRule type="cellIs" dxfId="4291" priority="5834" stopIfTrue="1" operator="equal">
      <formula>"A / B &amp; D Remand"</formula>
    </cfRule>
  </conditionalFormatting>
  <conditionalFormatting sqref="M166:M169 M177:M178 M183:M184">
    <cfRule type="cellIs" dxfId="4290" priority="5836" stopIfTrue="1" operator="equal">
      <formula>"Protection"</formula>
    </cfRule>
    <cfRule type="cellIs" dxfId="4289" priority="5837" stopIfTrue="1" operator="equal">
      <formula>"Convicted"</formula>
    </cfRule>
    <cfRule type="cellIs" dxfId="4288" priority="5838" stopIfTrue="1" operator="equal">
      <formula>"C Remand"</formula>
    </cfRule>
    <cfRule type="cellIs" priority="5839" stopIfTrue="1" operator="equal">
      <formula>"E Kids"</formula>
    </cfRule>
    <cfRule type="cellIs" dxfId="4287" priority="5840" stopIfTrue="1" operator="equal">
      <formula>"Kids"</formula>
    </cfRule>
    <cfRule type="cellIs" dxfId="4286" priority="5841" stopIfTrue="1" operator="equal">
      <formula>"Convicted"</formula>
    </cfRule>
    <cfRule type="cellIs" dxfId="4285" priority="5842" stopIfTrue="1" operator="equal">
      <formula>"Protection"</formula>
    </cfRule>
    <cfRule type="cellIs" dxfId="4284" priority="5844" stopIfTrue="1" operator="equal">
      <formula>"C Remand "</formula>
    </cfRule>
  </conditionalFormatting>
  <conditionalFormatting sqref="M166:M169 M177:M179 M183:M184 M172 M186">
    <cfRule type="cellIs" dxfId="4283" priority="5843" stopIfTrue="1" operator="equal">
      <formula>"A / B &amp; D Remand"</formula>
    </cfRule>
  </conditionalFormatting>
  <conditionalFormatting sqref="M170:M171">
    <cfRule type="cellIs" dxfId="4282" priority="5574" stopIfTrue="1" operator="equal">
      <formula>"A / B &amp; D Remand"</formula>
    </cfRule>
    <cfRule type="cellIs" dxfId="4281" priority="5575" stopIfTrue="1" operator="equal">
      <formula>"Protection"</formula>
    </cfRule>
    <cfRule type="cellIs" dxfId="4280" priority="5576" stopIfTrue="1" operator="equal">
      <formula>"Convicted"</formula>
    </cfRule>
    <cfRule type="cellIs" dxfId="4279" priority="5577" stopIfTrue="1" operator="equal">
      <formula>"C Remand"</formula>
    </cfRule>
    <cfRule type="cellIs" priority="5578" stopIfTrue="1" operator="equal">
      <formula>"E Kids"</formula>
    </cfRule>
    <cfRule type="cellIs" dxfId="4278" priority="5579" stopIfTrue="1" operator="equal">
      <formula>"Kids"</formula>
    </cfRule>
    <cfRule type="cellIs" dxfId="4277" priority="5580" stopIfTrue="1" operator="equal">
      <formula>"Convicted"</formula>
    </cfRule>
    <cfRule type="cellIs" dxfId="4276" priority="5581" stopIfTrue="1" operator="equal">
      <formula>"Protection"</formula>
    </cfRule>
    <cfRule type="cellIs" dxfId="4275" priority="5582" stopIfTrue="1" operator="equal">
      <formula>"A / B &amp; D Remand"</formula>
    </cfRule>
    <cfRule type="cellIs" dxfId="4274" priority="5583" stopIfTrue="1" operator="equal">
      <formula>"C Remand "</formula>
    </cfRule>
  </conditionalFormatting>
  <conditionalFormatting sqref="M172 M179 M186">
    <cfRule type="cellIs" dxfId="4273" priority="5845" stopIfTrue="1" operator="equal">
      <formula>"Protection"</formula>
    </cfRule>
    <cfRule type="cellIs" dxfId="4272" priority="5846" stopIfTrue="1" operator="equal">
      <formula>"Convicted"</formula>
    </cfRule>
    <cfRule type="cellIs" dxfId="4271" priority="5847" stopIfTrue="1" operator="equal">
      <formula>"C Remand"</formula>
    </cfRule>
    <cfRule type="cellIs" priority="5848" stopIfTrue="1" operator="equal">
      <formula>"E Kids"</formula>
    </cfRule>
    <cfRule type="cellIs" dxfId="4270" priority="5849" stopIfTrue="1" operator="equal">
      <formula>"Kids"</formula>
    </cfRule>
    <cfRule type="cellIs" dxfId="4269" priority="5850" stopIfTrue="1" operator="equal">
      <formula>"Convicted"</formula>
    </cfRule>
    <cfRule type="cellIs" dxfId="4268" priority="5852" stopIfTrue="1" operator="equal">
      <formula>"A / B &amp; D Remand"</formula>
    </cfRule>
    <cfRule type="cellIs" dxfId="4267" priority="5853" stopIfTrue="1" operator="equal">
      <formula>"C Remand "</formula>
    </cfRule>
  </conditionalFormatting>
  <conditionalFormatting sqref="M172">
    <cfRule type="cellIs" dxfId="4266" priority="5353" stopIfTrue="1" operator="equal">
      <formula>"D"</formula>
    </cfRule>
    <cfRule type="cellIs" dxfId="4265" priority="5354" stopIfTrue="1" operator="equal">
      <formula>"E/DSL/LH"</formula>
    </cfRule>
    <cfRule type="cellIs" priority="5355" stopIfTrue="1" operator="equal">
      <formula>"E Kids"</formula>
    </cfRule>
    <cfRule type="cellIs" dxfId="4264" priority="5356" stopIfTrue="1" operator="equal">
      <formula>"KIDS"</formula>
    </cfRule>
    <cfRule type="cellIs" dxfId="4263" priority="5357" stopIfTrue="1" operator="equal">
      <formula>"C"</formula>
    </cfRule>
    <cfRule type="cellIs" dxfId="4262" priority="5358" stopIfTrue="1" operator="equal">
      <formula>"B"</formula>
    </cfRule>
    <cfRule type="cellIs" dxfId="4261" priority="5359" stopIfTrue="1" operator="equal">
      <formula>"A"</formula>
    </cfRule>
  </conditionalFormatting>
  <conditionalFormatting sqref="M172:M173 M179:M180 M186">
    <cfRule type="cellIs" dxfId="4260" priority="5851" stopIfTrue="1" operator="equal">
      <formula>"Protection"</formula>
    </cfRule>
  </conditionalFormatting>
  <conditionalFormatting sqref="M173 M180">
    <cfRule type="cellIs" dxfId="4259" priority="5854" stopIfTrue="1" operator="equal">
      <formula>"Convicted"</formula>
    </cfRule>
    <cfRule type="cellIs" dxfId="4258" priority="5855" stopIfTrue="1" operator="equal">
      <formula>"C Remand"</formula>
    </cfRule>
    <cfRule type="cellIs" priority="5856" stopIfTrue="1" operator="equal">
      <formula>"E Kids"</formula>
    </cfRule>
    <cfRule type="cellIs" dxfId="4257" priority="5857" stopIfTrue="1" operator="equal">
      <formula>"Kids"</formula>
    </cfRule>
    <cfRule type="cellIs" dxfId="4256" priority="5858" stopIfTrue="1" operator="equal">
      <formula>"Convicted"</formula>
    </cfRule>
    <cfRule type="cellIs" dxfId="4255" priority="5860" stopIfTrue="1" operator="equal">
      <formula>"A / B &amp; D Remand"</formula>
    </cfRule>
    <cfRule type="cellIs" dxfId="4254" priority="5861" stopIfTrue="1" operator="equal">
      <formula>"C Remand "</formula>
    </cfRule>
  </conditionalFormatting>
  <conditionalFormatting sqref="M173:M174 M180:M181">
    <cfRule type="cellIs" dxfId="4253" priority="5859" stopIfTrue="1" operator="equal">
      <formula>"Protection"</formula>
    </cfRule>
  </conditionalFormatting>
  <conditionalFormatting sqref="M174 M181">
    <cfRule type="cellIs" dxfId="4252" priority="5862" stopIfTrue="1" operator="equal">
      <formula>"Convicted"</formula>
    </cfRule>
    <cfRule type="cellIs" dxfId="4251" priority="5863" stopIfTrue="1" operator="equal">
      <formula>"C Remand"</formula>
    </cfRule>
    <cfRule type="cellIs" priority="5864" stopIfTrue="1" operator="equal">
      <formula>"E Kids"</formula>
    </cfRule>
    <cfRule type="cellIs" dxfId="4250" priority="5865" stopIfTrue="1" operator="equal">
      <formula>"Kids"</formula>
    </cfRule>
    <cfRule type="cellIs" dxfId="4249" priority="5866" stopIfTrue="1" operator="equal">
      <formula>"Convicted"</formula>
    </cfRule>
    <cfRule type="cellIs" dxfId="4248" priority="5868" stopIfTrue="1" operator="equal">
      <formula>"A / B &amp; D Remand"</formula>
    </cfRule>
    <cfRule type="cellIs" dxfId="4247" priority="5869" stopIfTrue="1" operator="equal">
      <formula>"C Remand "</formula>
    </cfRule>
  </conditionalFormatting>
  <conditionalFormatting sqref="M174:M175 M181">
    <cfRule type="cellIs" dxfId="4246" priority="5867" stopIfTrue="1" operator="equal">
      <formula>"Protection"</formula>
    </cfRule>
  </conditionalFormatting>
  <conditionalFormatting sqref="M175">
    <cfRule type="cellIs" dxfId="4245" priority="5870" stopIfTrue="1" operator="equal">
      <formula>"Convicted"</formula>
    </cfRule>
    <cfRule type="cellIs" dxfId="4244" priority="5871" stopIfTrue="1" operator="equal">
      <formula>"C Remand"</formula>
    </cfRule>
    <cfRule type="cellIs" priority="5872" stopIfTrue="1" operator="equal">
      <formula>"E Kids"</formula>
    </cfRule>
    <cfRule type="cellIs" dxfId="4243" priority="5873" stopIfTrue="1" operator="equal">
      <formula>"Kids"</formula>
    </cfRule>
    <cfRule type="cellIs" dxfId="4242" priority="5874" stopIfTrue="1" operator="equal">
      <formula>"Convicted"</formula>
    </cfRule>
    <cfRule type="cellIs" dxfId="4241" priority="5875" stopIfTrue="1" operator="equal">
      <formula>"Protection"</formula>
    </cfRule>
    <cfRule type="cellIs" dxfId="4240" priority="5876" stopIfTrue="1" operator="equal">
      <formula>"A / B &amp; D Remand"</formula>
    </cfRule>
    <cfRule type="cellIs" dxfId="4239" priority="5877" stopIfTrue="1" operator="equal">
      <formula>"C Remand "</formula>
    </cfRule>
  </conditionalFormatting>
  <conditionalFormatting sqref="M176">
    <cfRule type="cellIs" dxfId="4238" priority="5514" stopIfTrue="1" operator="equal">
      <formula>"A / B &amp; D Remand"</formula>
    </cfRule>
    <cfRule type="cellIs" dxfId="4237" priority="5515" stopIfTrue="1" operator="equal">
      <formula>"Protection"</formula>
    </cfRule>
    <cfRule type="cellIs" dxfId="4236" priority="5516" stopIfTrue="1" operator="equal">
      <formula>"Convicted"</formula>
    </cfRule>
    <cfRule type="cellIs" dxfId="4235" priority="5517" stopIfTrue="1" operator="equal">
      <formula>"C Remand"</formula>
    </cfRule>
    <cfRule type="cellIs" priority="5518" stopIfTrue="1" operator="equal">
      <formula>"E Kids"</formula>
    </cfRule>
    <cfRule type="cellIs" dxfId="4234" priority="5519" stopIfTrue="1" operator="equal">
      <formula>"Kids"</formula>
    </cfRule>
    <cfRule type="cellIs" dxfId="4233" priority="5520" stopIfTrue="1" operator="equal">
      <formula>"Convicted"</formula>
    </cfRule>
    <cfRule type="cellIs" dxfId="4232" priority="5521" stopIfTrue="1" operator="equal">
      <formula>"Protection"</formula>
    </cfRule>
    <cfRule type="cellIs" dxfId="4231" priority="5522" stopIfTrue="1" operator="equal">
      <formula>"A / B &amp; D Remand"</formula>
    </cfRule>
    <cfRule type="cellIs" dxfId="4230" priority="5523" stopIfTrue="1" operator="equal">
      <formula>"C Remand "</formula>
    </cfRule>
  </conditionalFormatting>
  <conditionalFormatting sqref="M182">
    <cfRule type="cellIs" dxfId="4229" priority="5484" stopIfTrue="1" operator="equal">
      <formula>"A / B &amp; D Remand"</formula>
    </cfRule>
    <cfRule type="cellIs" dxfId="4228" priority="5485" stopIfTrue="1" operator="equal">
      <formula>"Protection"</formula>
    </cfRule>
    <cfRule type="cellIs" dxfId="4227" priority="5486" stopIfTrue="1" operator="equal">
      <formula>"Convicted"</formula>
    </cfRule>
    <cfRule type="cellIs" dxfId="4226" priority="5487" stopIfTrue="1" operator="equal">
      <formula>"C Remand"</formula>
    </cfRule>
    <cfRule type="cellIs" priority="5488" stopIfTrue="1" operator="equal">
      <formula>"E Kids"</formula>
    </cfRule>
    <cfRule type="cellIs" dxfId="4225" priority="5489" stopIfTrue="1" operator="equal">
      <formula>"Kids"</formula>
    </cfRule>
    <cfRule type="cellIs" dxfId="4224" priority="5490" stopIfTrue="1" operator="equal">
      <formula>"Convicted"</formula>
    </cfRule>
    <cfRule type="cellIs" dxfId="4223" priority="5491" stopIfTrue="1" operator="equal">
      <formula>"Protection"</formula>
    </cfRule>
    <cfRule type="cellIs" dxfId="4222" priority="5492" stopIfTrue="1" operator="equal">
      <formula>"A / B &amp; D Remand"</formula>
    </cfRule>
    <cfRule type="cellIs" dxfId="4221" priority="5493" stopIfTrue="1" operator="equal">
      <formula>"C Remand "</formula>
    </cfRule>
  </conditionalFormatting>
  <conditionalFormatting sqref="M185">
    <cfRule type="cellIs" dxfId="4220" priority="5456" stopIfTrue="1" operator="equal">
      <formula>"A / B &amp; D Remand"</formula>
    </cfRule>
    <cfRule type="cellIs" dxfId="4219" priority="5457" stopIfTrue="1" operator="equal">
      <formula>"Protection"</formula>
    </cfRule>
    <cfRule type="cellIs" dxfId="4218" priority="5458" stopIfTrue="1" operator="equal">
      <formula>"Convicted"</formula>
    </cfRule>
    <cfRule type="cellIs" dxfId="4217" priority="5459" stopIfTrue="1" operator="equal">
      <formula>"C Remand"</formula>
    </cfRule>
    <cfRule type="cellIs" priority="5460" stopIfTrue="1" operator="equal">
      <formula>"E Kids"</formula>
    </cfRule>
    <cfRule type="cellIs" dxfId="4216" priority="5461" stopIfTrue="1" operator="equal">
      <formula>"Kids"</formula>
    </cfRule>
    <cfRule type="cellIs" dxfId="4215" priority="5462" stopIfTrue="1" operator="equal">
      <formula>"Convicted"</formula>
    </cfRule>
    <cfRule type="cellIs" dxfId="4214" priority="5463" stopIfTrue="1" operator="equal">
      <formula>"Protection"</formula>
    </cfRule>
    <cfRule type="cellIs" dxfId="4213" priority="5464" stopIfTrue="1" operator="equal">
      <formula>"A / B &amp; D Remand"</formula>
    </cfRule>
    <cfRule type="cellIs" dxfId="4212" priority="5465" stopIfTrue="1" operator="equal">
      <formula>"C Remand "</formula>
    </cfRule>
  </conditionalFormatting>
  <conditionalFormatting sqref="M187">
    <cfRule type="cellIs" dxfId="4211" priority="23498" stopIfTrue="1" operator="equal">
      <formula>"Kids"</formula>
    </cfRule>
    <cfRule type="cellIs" dxfId="4210" priority="23656" stopIfTrue="1" operator="equal">
      <formula>"Convicted"</formula>
    </cfRule>
    <cfRule type="cellIs" dxfId="4209" priority="23657" stopIfTrue="1" operator="equal">
      <formula>"Protection"</formula>
    </cfRule>
    <cfRule type="cellIs" dxfId="4208" priority="23660" stopIfTrue="1" operator="equal">
      <formula>"A / B &amp; D Remand"</formula>
    </cfRule>
    <cfRule type="cellIs" dxfId="4207" priority="23661" stopIfTrue="1" operator="equal">
      <formula>"C Remand "</formula>
    </cfRule>
    <cfRule type="cellIs" dxfId="4206" priority="23662" stopIfTrue="1" operator="equal">
      <formula>"Convicted"</formula>
    </cfRule>
    <cfRule type="cellIs" dxfId="4205" priority="23663" stopIfTrue="1" operator="equal">
      <formula>"A / B &amp; D Remand"</formula>
    </cfRule>
    <cfRule type="cellIs" dxfId="4204" priority="23664" stopIfTrue="1" operator="equal">
      <formula>"Protection"</formula>
    </cfRule>
    <cfRule type="cellIs" dxfId="4203" priority="23665" stopIfTrue="1" operator="equal">
      <formula>"Convicted"</formula>
    </cfRule>
    <cfRule type="cellIs" dxfId="4202" priority="23666" stopIfTrue="1" operator="equal">
      <formula>"C Remand"</formula>
    </cfRule>
  </conditionalFormatting>
  <conditionalFormatting sqref="M188 O202 R202 O208 Q208:R208 O209:R209 N214 D215:F216 H215:H216">
    <cfRule type="cellIs" dxfId="4201" priority="23667" stopIfTrue="1" operator="equal">
      <formula>"Kids"</formula>
    </cfRule>
  </conditionalFormatting>
  <conditionalFormatting sqref="M188">
    <cfRule type="cellIs" dxfId="4200" priority="23668" stopIfTrue="1" operator="equal">
      <formula>"Convicted"</formula>
    </cfRule>
    <cfRule type="cellIs" dxfId="4199" priority="23669" stopIfTrue="1" operator="equal">
      <formula>"Protection"</formula>
    </cfRule>
    <cfRule type="cellIs" dxfId="4198" priority="23670" stopIfTrue="1" operator="equal">
      <formula>"A / B &amp; D Remand"</formula>
    </cfRule>
    <cfRule type="cellIs" dxfId="4197" priority="23671" stopIfTrue="1" operator="equal">
      <formula>"C Remand "</formula>
    </cfRule>
    <cfRule type="cellIs" dxfId="4196" priority="23672" stopIfTrue="1" operator="equal">
      <formula>"Convicted"</formula>
    </cfRule>
    <cfRule type="cellIs" dxfId="4195" priority="23673" stopIfTrue="1" operator="equal">
      <formula>"A / B &amp; D Remand"</formula>
    </cfRule>
    <cfRule type="cellIs" dxfId="4194" priority="23674" stopIfTrue="1" operator="equal">
      <formula>"Protection"</formula>
    </cfRule>
    <cfRule type="cellIs" dxfId="4193" priority="23675" stopIfTrue="1" operator="equal">
      <formula>"Convicted"</formula>
    </cfRule>
    <cfRule type="cellIs" dxfId="4192" priority="23676" stopIfTrue="1" operator="equal">
      <formula>"C Remand"</formula>
    </cfRule>
  </conditionalFormatting>
  <conditionalFormatting sqref="M189:M190">
    <cfRule type="cellIs" dxfId="4191" priority="4905" stopIfTrue="1" operator="equal">
      <formula>"D"</formula>
    </cfRule>
    <cfRule type="cellIs" dxfId="4190" priority="4906" stopIfTrue="1" operator="equal">
      <formula>"E/DSL/LH"</formula>
    </cfRule>
    <cfRule type="cellIs" priority="4907" stopIfTrue="1" operator="equal">
      <formula>"E Kids"</formula>
    </cfRule>
    <cfRule type="cellIs" dxfId="4189" priority="4908" stopIfTrue="1" operator="equal">
      <formula>"KIDS"</formula>
    </cfRule>
    <cfRule type="cellIs" dxfId="4188" priority="4909" stopIfTrue="1" operator="equal">
      <formula>"C"</formula>
    </cfRule>
    <cfRule type="cellIs" dxfId="4187" priority="4910" stopIfTrue="1" operator="equal">
      <formula>"B"</formula>
    </cfRule>
    <cfRule type="cellIs" dxfId="4186" priority="4911" stopIfTrue="1" operator="equal">
      <formula>"A"</formula>
    </cfRule>
  </conditionalFormatting>
  <conditionalFormatting sqref="M192 E204">
    <cfRule type="cellIs" dxfId="4185" priority="5151" stopIfTrue="1" operator="equal">
      <formula>"A / B &amp; D Remand"</formula>
    </cfRule>
  </conditionalFormatting>
  <conditionalFormatting sqref="M192">
    <cfRule type="cellIs" dxfId="4184" priority="5140" stopIfTrue="1" operator="equal">
      <formula>"Convicted"</formula>
    </cfRule>
    <cfRule type="cellIs" dxfId="4183" priority="5141" stopIfTrue="1" operator="equal">
      <formula>"C Remand"</formula>
    </cfRule>
    <cfRule type="cellIs" dxfId="4182" priority="5142" stopIfTrue="1" operator="equal">
      <formula>"Convicted"</formula>
    </cfRule>
    <cfRule type="cellIs" dxfId="4181" priority="5143" stopIfTrue="1" operator="equal">
      <formula>"A / B &amp; D Remand"</formula>
    </cfRule>
    <cfRule type="cellIs" dxfId="4180" priority="5144" stopIfTrue="1" operator="equal">
      <formula>"Protection"</formula>
    </cfRule>
    <cfRule type="cellIs" dxfId="4179" priority="5145" stopIfTrue="1" operator="equal">
      <formula>"Convicted"</formula>
    </cfRule>
    <cfRule type="cellIs" dxfId="4178" priority="5146" stopIfTrue="1" operator="equal">
      <formula>"C Remand"</formula>
    </cfRule>
    <cfRule type="cellIs" priority="5147" stopIfTrue="1" operator="equal">
      <formula>"E Kids"</formula>
    </cfRule>
    <cfRule type="cellIs" dxfId="4177" priority="5148" stopIfTrue="1" operator="equal">
      <formula>"Kids"</formula>
    </cfRule>
    <cfRule type="cellIs" dxfId="4176" priority="5149" stopIfTrue="1" operator="equal">
      <formula>"Convicted"</formula>
    </cfRule>
    <cfRule type="cellIs" dxfId="4175" priority="5150" stopIfTrue="1" operator="equal">
      <formula>"Protection"</formula>
    </cfRule>
    <cfRule type="cellIs" dxfId="4174" priority="5152" stopIfTrue="1" operator="equal">
      <formula>"C Remand "</formula>
    </cfRule>
  </conditionalFormatting>
  <conditionalFormatting sqref="M193">
    <cfRule type="cellIs" dxfId="4173" priority="5058" stopIfTrue="1" operator="equal">
      <formula>"A / B &amp; D Remand"</formula>
    </cfRule>
    <cfRule type="cellIs" dxfId="4172" priority="5059" stopIfTrue="1" operator="equal">
      <formula>"Protection"</formula>
    </cfRule>
    <cfRule type="cellIs" dxfId="4171" priority="5060" stopIfTrue="1" operator="equal">
      <formula>"Convicted"</formula>
    </cfRule>
    <cfRule type="cellIs" dxfId="4170" priority="5061" stopIfTrue="1" operator="equal">
      <formula>"C Remand"</formula>
    </cfRule>
    <cfRule type="cellIs" priority="5062" stopIfTrue="1" operator="equal">
      <formula>"E Kids"</formula>
    </cfRule>
    <cfRule type="cellIs" dxfId="4169" priority="5063" stopIfTrue="1" operator="equal">
      <formula>"Kids"</formula>
    </cfRule>
    <cfRule type="cellIs" dxfId="4168" priority="5064" stopIfTrue="1" operator="equal">
      <formula>"Convicted"</formula>
    </cfRule>
    <cfRule type="cellIs" dxfId="4167" priority="5065" stopIfTrue="1" operator="equal">
      <formula>"A / B &amp; D Remand"</formula>
    </cfRule>
    <cfRule type="cellIs" dxfId="4166" priority="5066" stopIfTrue="1" operator="equal">
      <formula>"C Remand "</formula>
    </cfRule>
  </conditionalFormatting>
  <conditionalFormatting sqref="M194:M197 I207:J207 M205:M207 M211:M212 M200 M214">
    <cfRule type="cellIs" dxfId="4165" priority="5298" stopIfTrue="1" operator="equal">
      <formula>"Convicted"</formula>
    </cfRule>
  </conditionalFormatting>
  <conditionalFormatting sqref="M194:M197 M205:M206 I207:J207 M211:M212">
    <cfRule type="cellIs" dxfId="4164" priority="5308" stopIfTrue="1" operator="equal">
      <formula>"A / B &amp; D Remand"</formula>
    </cfRule>
  </conditionalFormatting>
  <conditionalFormatting sqref="M194:M197 M205:M206 M211:M212">
    <cfRule type="cellIs" dxfId="4163" priority="5310" stopIfTrue="1" operator="equal">
      <formula>"Protection"</formula>
    </cfRule>
    <cfRule type="cellIs" dxfId="4162" priority="5311" stopIfTrue="1" operator="equal">
      <formula>"Convicted"</formula>
    </cfRule>
    <cfRule type="cellIs" dxfId="4161" priority="5312" stopIfTrue="1" operator="equal">
      <formula>"C Remand"</formula>
    </cfRule>
    <cfRule type="cellIs" priority="5313" stopIfTrue="1" operator="equal">
      <formula>"E Kids"</formula>
    </cfRule>
    <cfRule type="cellIs" dxfId="4160" priority="5314" stopIfTrue="1" operator="equal">
      <formula>"Kids"</formula>
    </cfRule>
    <cfRule type="cellIs" dxfId="4159" priority="5315" stopIfTrue="1" operator="equal">
      <formula>"Convicted"</formula>
    </cfRule>
    <cfRule type="cellIs" dxfId="4158" priority="5316" stopIfTrue="1" operator="equal">
      <formula>"Protection"</formula>
    </cfRule>
    <cfRule type="cellIs" dxfId="4157" priority="5318" stopIfTrue="1" operator="equal">
      <formula>"C Remand "</formula>
    </cfRule>
  </conditionalFormatting>
  <conditionalFormatting sqref="M194:M197 M205:M207 M211:M212 M200 M214">
    <cfRule type="cellIs" dxfId="4156" priority="5317" stopIfTrue="1" operator="equal">
      <formula>"A / B &amp; D Remand"</formula>
    </cfRule>
  </conditionalFormatting>
  <conditionalFormatting sqref="M198:M199">
    <cfRule type="cellIs" dxfId="4155" priority="5048" stopIfTrue="1" operator="equal">
      <formula>"A / B &amp; D Remand"</formula>
    </cfRule>
    <cfRule type="cellIs" dxfId="4154" priority="5049" stopIfTrue="1" operator="equal">
      <formula>"Protection"</formula>
    </cfRule>
    <cfRule type="cellIs" dxfId="4153" priority="5050" stopIfTrue="1" operator="equal">
      <formula>"Convicted"</formula>
    </cfRule>
    <cfRule type="cellIs" dxfId="4152" priority="5051" stopIfTrue="1" operator="equal">
      <formula>"C Remand"</formula>
    </cfRule>
    <cfRule type="cellIs" priority="5052" stopIfTrue="1" operator="equal">
      <formula>"E Kids"</formula>
    </cfRule>
    <cfRule type="cellIs" dxfId="4151" priority="5053" stopIfTrue="1" operator="equal">
      <formula>"Kids"</formula>
    </cfRule>
    <cfRule type="cellIs" dxfId="4150" priority="5054" stopIfTrue="1" operator="equal">
      <formula>"Convicted"</formula>
    </cfRule>
    <cfRule type="cellIs" dxfId="4149" priority="5055" stopIfTrue="1" operator="equal">
      <formula>"Protection"</formula>
    </cfRule>
    <cfRule type="cellIs" dxfId="4148" priority="5056" stopIfTrue="1" operator="equal">
      <formula>"A / B &amp; D Remand"</formula>
    </cfRule>
    <cfRule type="cellIs" dxfId="4147" priority="5057" stopIfTrue="1" operator="equal">
      <formula>"C Remand "</formula>
    </cfRule>
  </conditionalFormatting>
  <conditionalFormatting sqref="M200 M207 M214">
    <cfRule type="cellIs" dxfId="4146" priority="5319" stopIfTrue="1" operator="equal">
      <formula>"Protection"</formula>
    </cfRule>
    <cfRule type="cellIs" dxfId="4145" priority="5320" stopIfTrue="1" operator="equal">
      <formula>"Convicted"</formula>
    </cfRule>
    <cfRule type="cellIs" dxfId="4144" priority="5321" stopIfTrue="1" operator="equal">
      <formula>"C Remand"</formula>
    </cfRule>
    <cfRule type="cellIs" priority="5322" stopIfTrue="1" operator="equal">
      <formula>"E Kids"</formula>
    </cfRule>
    <cfRule type="cellIs" dxfId="4143" priority="5323" stopIfTrue="1" operator="equal">
      <formula>"Kids"</formula>
    </cfRule>
    <cfRule type="cellIs" dxfId="4142" priority="5324" stopIfTrue="1" operator="equal">
      <formula>"Convicted"</formula>
    </cfRule>
    <cfRule type="cellIs" dxfId="4141" priority="5326" stopIfTrue="1" operator="equal">
      <formula>"A / B &amp; D Remand"</formula>
    </cfRule>
    <cfRule type="cellIs" dxfId="4140" priority="5327" stopIfTrue="1" operator="equal">
      <formula>"C Remand "</formula>
    </cfRule>
  </conditionalFormatting>
  <conditionalFormatting sqref="M200">
    <cfRule type="cellIs" dxfId="4139" priority="4827" stopIfTrue="1" operator="equal">
      <formula>"D"</formula>
    </cfRule>
    <cfRule type="cellIs" dxfId="4138" priority="4828" stopIfTrue="1" operator="equal">
      <formula>"E/DSL/LH"</formula>
    </cfRule>
    <cfRule type="cellIs" priority="4829" stopIfTrue="1" operator="equal">
      <formula>"E Kids"</formula>
    </cfRule>
    <cfRule type="cellIs" dxfId="4137" priority="4830" stopIfTrue="1" operator="equal">
      <formula>"KIDS"</formula>
    </cfRule>
    <cfRule type="cellIs" dxfId="4136" priority="4831" stopIfTrue="1" operator="equal">
      <formula>"C"</formula>
    </cfRule>
    <cfRule type="cellIs" dxfId="4135" priority="4832" stopIfTrue="1" operator="equal">
      <formula>"B"</formula>
    </cfRule>
    <cfRule type="cellIs" dxfId="4134" priority="4833" stopIfTrue="1" operator="equal">
      <formula>"A"</formula>
    </cfRule>
  </conditionalFormatting>
  <conditionalFormatting sqref="M200:M201 M207:M208 M214">
    <cfRule type="cellIs" dxfId="4133" priority="5325" stopIfTrue="1" operator="equal">
      <formula>"Protection"</formula>
    </cfRule>
  </conditionalFormatting>
  <conditionalFormatting sqref="M201 M208">
    <cfRule type="cellIs" dxfId="4132" priority="5328" stopIfTrue="1" operator="equal">
      <formula>"Convicted"</formula>
    </cfRule>
    <cfRule type="cellIs" dxfId="4131" priority="5329" stopIfTrue="1" operator="equal">
      <formula>"C Remand"</formula>
    </cfRule>
    <cfRule type="cellIs" priority="5330" stopIfTrue="1" operator="equal">
      <formula>"E Kids"</formula>
    </cfRule>
    <cfRule type="cellIs" dxfId="4130" priority="5331" stopIfTrue="1" operator="equal">
      <formula>"Kids"</formula>
    </cfRule>
    <cfRule type="cellIs" dxfId="4129" priority="5332" stopIfTrue="1" operator="equal">
      <formula>"Convicted"</formula>
    </cfRule>
    <cfRule type="cellIs" dxfId="4128" priority="5334" stopIfTrue="1" operator="equal">
      <formula>"A / B &amp; D Remand"</formula>
    </cfRule>
    <cfRule type="cellIs" dxfId="4127" priority="5335" stopIfTrue="1" operator="equal">
      <formula>"C Remand "</formula>
    </cfRule>
  </conditionalFormatting>
  <conditionalFormatting sqref="M201:M202 M208:M209">
    <cfRule type="cellIs" dxfId="4126" priority="5333" stopIfTrue="1" operator="equal">
      <formula>"Protection"</formula>
    </cfRule>
  </conditionalFormatting>
  <conditionalFormatting sqref="M202 M209">
    <cfRule type="cellIs" dxfId="4125" priority="5336" stopIfTrue="1" operator="equal">
      <formula>"Convicted"</formula>
    </cfRule>
    <cfRule type="cellIs" dxfId="4124" priority="5337" stopIfTrue="1" operator="equal">
      <formula>"C Remand"</formula>
    </cfRule>
    <cfRule type="cellIs" priority="5338" stopIfTrue="1" operator="equal">
      <formula>"E Kids"</formula>
    </cfRule>
    <cfRule type="cellIs" dxfId="4123" priority="5339" stopIfTrue="1" operator="equal">
      <formula>"Kids"</formula>
    </cfRule>
    <cfRule type="cellIs" dxfId="4122" priority="5340" stopIfTrue="1" operator="equal">
      <formula>"Convicted"</formula>
    </cfRule>
    <cfRule type="cellIs" dxfId="4121" priority="5342" stopIfTrue="1" operator="equal">
      <formula>"A / B &amp; D Remand"</formula>
    </cfRule>
    <cfRule type="cellIs" dxfId="4120" priority="5343" stopIfTrue="1" operator="equal">
      <formula>"C Remand "</formula>
    </cfRule>
  </conditionalFormatting>
  <conditionalFormatting sqref="M202:M203 M209">
    <cfRule type="cellIs" dxfId="4119" priority="5341" stopIfTrue="1" operator="equal">
      <formula>"Protection"</formula>
    </cfRule>
  </conditionalFormatting>
  <conditionalFormatting sqref="M203">
    <cfRule type="cellIs" dxfId="4118" priority="5344" stopIfTrue="1" operator="equal">
      <formula>"Convicted"</formula>
    </cfRule>
    <cfRule type="cellIs" dxfId="4117" priority="5345" stopIfTrue="1" operator="equal">
      <formula>"C Remand"</formula>
    </cfRule>
    <cfRule type="cellIs" priority="5346" stopIfTrue="1" operator="equal">
      <formula>"E Kids"</formula>
    </cfRule>
    <cfRule type="cellIs" dxfId="4116" priority="5347" stopIfTrue="1" operator="equal">
      <formula>"Kids"</formula>
    </cfRule>
    <cfRule type="cellIs" dxfId="4115" priority="5348" stopIfTrue="1" operator="equal">
      <formula>"Convicted"</formula>
    </cfRule>
    <cfRule type="cellIs" dxfId="4114" priority="5349" stopIfTrue="1" operator="equal">
      <formula>"Protection"</formula>
    </cfRule>
    <cfRule type="cellIs" dxfId="4113" priority="5350" stopIfTrue="1" operator="equal">
      <formula>"A / B &amp; D Remand"</formula>
    </cfRule>
    <cfRule type="cellIs" dxfId="4112" priority="5351" stopIfTrue="1" operator="equal">
      <formula>"C Remand "</formula>
    </cfRule>
  </conditionalFormatting>
  <conditionalFormatting sqref="M204">
    <cfRule type="cellIs" dxfId="4111" priority="4988" stopIfTrue="1" operator="equal">
      <formula>"A / B &amp; D Remand"</formula>
    </cfRule>
    <cfRule type="cellIs" dxfId="4110" priority="4989" stopIfTrue="1" operator="equal">
      <formula>"Protection"</formula>
    </cfRule>
    <cfRule type="cellIs" dxfId="4109" priority="4990" stopIfTrue="1" operator="equal">
      <formula>"Convicted"</formula>
    </cfRule>
    <cfRule type="cellIs" dxfId="4108" priority="4991" stopIfTrue="1" operator="equal">
      <formula>"C Remand"</formula>
    </cfRule>
    <cfRule type="cellIs" priority="4992" stopIfTrue="1" operator="equal">
      <formula>"E Kids"</formula>
    </cfRule>
    <cfRule type="cellIs" dxfId="4107" priority="4993" stopIfTrue="1" operator="equal">
      <formula>"Kids"</formula>
    </cfRule>
    <cfRule type="cellIs" dxfId="4106" priority="4994" stopIfTrue="1" operator="equal">
      <formula>"Convicted"</formula>
    </cfRule>
    <cfRule type="cellIs" dxfId="4105" priority="4995" stopIfTrue="1" operator="equal">
      <formula>"Protection"</formula>
    </cfRule>
    <cfRule type="cellIs" dxfId="4104" priority="4996" stopIfTrue="1" operator="equal">
      <formula>"A / B &amp; D Remand"</formula>
    </cfRule>
    <cfRule type="cellIs" dxfId="4103" priority="4997" stopIfTrue="1" operator="equal">
      <formula>"C Remand "</formula>
    </cfRule>
  </conditionalFormatting>
  <conditionalFormatting sqref="M210">
    <cfRule type="cellIs" dxfId="4102" priority="4958" stopIfTrue="1" operator="equal">
      <formula>"A / B &amp; D Remand"</formula>
    </cfRule>
    <cfRule type="cellIs" dxfId="4101" priority="4959" stopIfTrue="1" operator="equal">
      <formula>"Protection"</formula>
    </cfRule>
    <cfRule type="cellIs" dxfId="4100" priority="4960" stopIfTrue="1" operator="equal">
      <formula>"Convicted"</formula>
    </cfRule>
    <cfRule type="cellIs" dxfId="4099" priority="4961" stopIfTrue="1" operator="equal">
      <formula>"C Remand"</formula>
    </cfRule>
    <cfRule type="cellIs" priority="4962" stopIfTrue="1" operator="equal">
      <formula>"E Kids"</formula>
    </cfRule>
    <cfRule type="cellIs" dxfId="4098" priority="4963" stopIfTrue="1" operator="equal">
      <formula>"Kids"</formula>
    </cfRule>
    <cfRule type="cellIs" dxfId="4097" priority="4964" stopIfTrue="1" operator="equal">
      <formula>"Convicted"</formula>
    </cfRule>
    <cfRule type="cellIs" dxfId="4096" priority="4965" stopIfTrue="1" operator="equal">
      <formula>"Protection"</formula>
    </cfRule>
    <cfRule type="cellIs" dxfId="4095" priority="4966" stopIfTrue="1" operator="equal">
      <formula>"A / B &amp; D Remand"</formula>
    </cfRule>
    <cfRule type="cellIs" dxfId="4094" priority="4967" stopIfTrue="1" operator="equal">
      <formula>"C Remand "</formula>
    </cfRule>
  </conditionalFormatting>
  <conditionalFormatting sqref="M213">
    <cfRule type="cellIs" dxfId="4093" priority="4930" stopIfTrue="1" operator="equal">
      <formula>"A / B &amp; D Remand"</formula>
    </cfRule>
    <cfRule type="cellIs" dxfId="4092" priority="4931" stopIfTrue="1" operator="equal">
      <formula>"Protection"</formula>
    </cfRule>
    <cfRule type="cellIs" dxfId="4091" priority="4932" stopIfTrue="1" operator="equal">
      <formula>"Convicted"</formula>
    </cfRule>
    <cfRule type="cellIs" dxfId="4090" priority="4933" stopIfTrue="1" operator="equal">
      <formula>"C Remand"</formula>
    </cfRule>
    <cfRule type="cellIs" priority="4934" stopIfTrue="1" operator="equal">
      <formula>"E Kids"</formula>
    </cfRule>
    <cfRule type="cellIs" dxfId="4089" priority="4935" stopIfTrue="1" operator="equal">
      <formula>"Kids"</formula>
    </cfRule>
    <cfRule type="cellIs" dxfId="4088" priority="4936" stopIfTrue="1" operator="equal">
      <formula>"Convicted"</formula>
    </cfRule>
    <cfRule type="cellIs" dxfId="4087" priority="4937" stopIfTrue="1" operator="equal">
      <formula>"Protection"</formula>
    </cfRule>
    <cfRule type="cellIs" dxfId="4086" priority="4938" stopIfTrue="1" operator="equal">
      <formula>"A / B &amp; D Remand"</formula>
    </cfRule>
    <cfRule type="cellIs" dxfId="4085" priority="4939" stopIfTrue="1" operator="equal">
      <formula>"C Remand "</formula>
    </cfRule>
  </conditionalFormatting>
  <conditionalFormatting sqref="M215">
    <cfRule type="cellIs" dxfId="4084" priority="23888" stopIfTrue="1" operator="equal">
      <formula>"Protection"</formula>
    </cfRule>
    <cfRule type="cellIs" dxfId="4083" priority="23889" stopIfTrue="1" operator="equal">
      <formula>"A / B &amp; D Remand"</formula>
    </cfRule>
    <cfRule type="cellIs" dxfId="4082" priority="23890" stopIfTrue="1" operator="equal">
      <formula>"C Remand "</formula>
    </cfRule>
  </conditionalFormatting>
  <conditionalFormatting sqref="M215">
    <cfRule type="cellIs" dxfId="4081" priority="23865" stopIfTrue="1" operator="equal">
      <formula>"Convicted"</formula>
    </cfRule>
    <cfRule type="cellIs" dxfId="4080" priority="23891" stopIfTrue="1" operator="equal">
      <formula>"Convicted"</formula>
    </cfRule>
    <cfRule type="cellIs" dxfId="4079" priority="23892" stopIfTrue="1" operator="equal">
      <formula>"A / B &amp; D Remand"</formula>
    </cfRule>
    <cfRule type="cellIs" dxfId="4078" priority="23893" stopIfTrue="1" operator="equal">
      <formula>"Protection"</formula>
    </cfRule>
    <cfRule type="cellIs" dxfId="4077" priority="23895" stopIfTrue="1" operator="equal">
      <formula>"C Remand"</formula>
    </cfRule>
  </conditionalFormatting>
  <conditionalFormatting sqref="M215:M216">
    <cfRule type="cellIs" dxfId="4076" priority="23894" stopIfTrue="1" operator="equal">
      <formula>"Convicted"</formula>
    </cfRule>
  </conditionalFormatting>
  <conditionalFormatting sqref="M216">
    <cfRule type="cellIs" dxfId="4075" priority="23896" stopIfTrue="1" operator="equal">
      <formula>"Protection"</formula>
    </cfRule>
    <cfRule type="cellIs" dxfId="4074" priority="23897" stopIfTrue="1" operator="equal">
      <formula>"A / B &amp; D Remand"</formula>
    </cfRule>
    <cfRule type="cellIs" dxfId="4073" priority="23898" stopIfTrue="1" operator="equal">
      <formula>"C Remand "</formula>
    </cfRule>
    <cfRule type="cellIs" dxfId="4072" priority="23899" stopIfTrue="1" operator="equal">
      <formula>"Convicted"</formula>
    </cfRule>
    <cfRule type="cellIs" dxfId="4071" priority="23900" stopIfTrue="1" operator="equal">
      <formula>"A / B &amp; D Remand"</formula>
    </cfRule>
    <cfRule type="cellIs" dxfId="4070" priority="23901" stopIfTrue="1" operator="equal">
      <formula>"Protection"</formula>
    </cfRule>
    <cfRule type="cellIs" dxfId="4069" priority="23902" stopIfTrue="1" operator="equal">
      <formula>"Convicted"</formula>
    </cfRule>
    <cfRule type="cellIs" dxfId="4068" priority="23903" stopIfTrue="1" operator="equal">
      <formula>"C Remand"</formula>
    </cfRule>
  </conditionalFormatting>
  <conditionalFormatting sqref="M217:M218">
    <cfRule type="cellIs" dxfId="4067" priority="4379" stopIfTrue="1" operator="equal">
      <formula>"D"</formula>
    </cfRule>
    <cfRule type="cellIs" dxfId="4066" priority="4380" stopIfTrue="1" operator="equal">
      <formula>"E/DSL/LH"</formula>
    </cfRule>
    <cfRule type="cellIs" priority="4381" stopIfTrue="1" operator="equal">
      <formula>"E Kids"</formula>
    </cfRule>
    <cfRule type="cellIs" dxfId="4065" priority="4382" stopIfTrue="1" operator="equal">
      <formula>"KIDS"</formula>
    </cfRule>
    <cfRule type="cellIs" dxfId="4064" priority="4383" stopIfTrue="1" operator="equal">
      <formula>"C"</formula>
    </cfRule>
    <cfRule type="cellIs" dxfId="4063" priority="4384" stopIfTrue="1" operator="equal">
      <formula>"B"</formula>
    </cfRule>
    <cfRule type="cellIs" dxfId="4062" priority="4385" stopIfTrue="1" operator="equal">
      <formula>"A"</formula>
    </cfRule>
  </conditionalFormatting>
  <conditionalFormatting sqref="M220 E232">
    <cfRule type="cellIs" dxfId="4061" priority="4625" stopIfTrue="1" operator="equal">
      <formula>"A / B &amp; D Remand"</formula>
    </cfRule>
  </conditionalFormatting>
  <conditionalFormatting sqref="M220">
    <cfRule type="cellIs" dxfId="4060" priority="4614" stopIfTrue="1" operator="equal">
      <formula>"Convicted"</formula>
    </cfRule>
    <cfRule type="cellIs" dxfId="4059" priority="4615" stopIfTrue="1" operator="equal">
      <formula>"C Remand"</formula>
    </cfRule>
    <cfRule type="cellIs" dxfId="4058" priority="4616" stopIfTrue="1" operator="equal">
      <formula>"Convicted"</formula>
    </cfRule>
    <cfRule type="cellIs" dxfId="4057" priority="4617" stopIfTrue="1" operator="equal">
      <formula>"A / B &amp; D Remand"</formula>
    </cfRule>
    <cfRule type="cellIs" dxfId="4056" priority="4618" stopIfTrue="1" operator="equal">
      <formula>"Protection"</formula>
    </cfRule>
    <cfRule type="cellIs" dxfId="4055" priority="4619" stopIfTrue="1" operator="equal">
      <formula>"Convicted"</formula>
    </cfRule>
    <cfRule type="cellIs" dxfId="4054" priority="4620" stopIfTrue="1" operator="equal">
      <formula>"C Remand"</formula>
    </cfRule>
    <cfRule type="cellIs" priority="4621" stopIfTrue="1" operator="equal">
      <formula>"E Kids"</formula>
    </cfRule>
    <cfRule type="cellIs" dxfId="4053" priority="4622" stopIfTrue="1" operator="equal">
      <formula>"Kids"</formula>
    </cfRule>
    <cfRule type="cellIs" dxfId="4052" priority="4623" stopIfTrue="1" operator="equal">
      <formula>"Convicted"</formula>
    </cfRule>
    <cfRule type="cellIs" dxfId="4051" priority="4624" stopIfTrue="1" operator="equal">
      <formula>"Protection"</formula>
    </cfRule>
    <cfRule type="cellIs" dxfId="4050" priority="4626" stopIfTrue="1" operator="equal">
      <formula>"C Remand "</formula>
    </cfRule>
  </conditionalFormatting>
  <conditionalFormatting sqref="M221">
    <cfRule type="cellIs" dxfId="4049" priority="4532" stopIfTrue="1" operator="equal">
      <formula>"A / B &amp; D Remand"</formula>
    </cfRule>
    <cfRule type="cellIs" dxfId="4048" priority="4533" stopIfTrue="1" operator="equal">
      <formula>"Protection"</formula>
    </cfRule>
    <cfRule type="cellIs" dxfId="4047" priority="4534" stopIfTrue="1" operator="equal">
      <formula>"Convicted"</formula>
    </cfRule>
    <cfRule type="cellIs" dxfId="4046" priority="4535" stopIfTrue="1" operator="equal">
      <formula>"C Remand"</formula>
    </cfRule>
    <cfRule type="cellIs" priority="4536" stopIfTrue="1" operator="equal">
      <formula>"E Kids"</formula>
    </cfRule>
    <cfRule type="cellIs" dxfId="4045" priority="4537" stopIfTrue="1" operator="equal">
      <formula>"Kids"</formula>
    </cfRule>
    <cfRule type="cellIs" dxfId="4044" priority="4538" stopIfTrue="1" operator="equal">
      <formula>"Convicted"</formula>
    </cfRule>
    <cfRule type="cellIs" dxfId="4043" priority="4539" stopIfTrue="1" operator="equal">
      <formula>"A / B &amp; D Remand"</formula>
    </cfRule>
    <cfRule type="cellIs" dxfId="4042" priority="4540" stopIfTrue="1" operator="equal">
      <formula>"C Remand "</formula>
    </cfRule>
  </conditionalFormatting>
  <conditionalFormatting sqref="M222:M225 I235:J235 M233:M235 M239:M240 M228 M242">
    <cfRule type="cellIs" dxfId="4041" priority="4772" stopIfTrue="1" operator="equal">
      <formula>"Convicted"</formula>
    </cfRule>
  </conditionalFormatting>
  <conditionalFormatting sqref="M222:M225 M233:M234 I235:J235 M239:M240">
    <cfRule type="cellIs" dxfId="4040" priority="4782" stopIfTrue="1" operator="equal">
      <formula>"A / B &amp; D Remand"</formula>
    </cfRule>
  </conditionalFormatting>
  <conditionalFormatting sqref="M222:M225 M233:M234 M239:M240">
    <cfRule type="cellIs" dxfId="4039" priority="4784" stopIfTrue="1" operator="equal">
      <formula>"Protection"</formula>
    </cfRule>
    <cfRule type="cellIs" dxfId="4038" priority="4785" stopIfTrue="1" operator="equal">
      <formula>"Convicted"</formula>
    </cfRule>
    <cfRule type="cellIs" dxfId="4037" priority="4786" stopIfTrue="1" operator="equal">
      <formula>"C Remand"</formula>
    </cfRule>
    <cfRule type="cellIs" priority="4787" stopIfTrue="1" operator="equal">
      <formula>"E Kids"</formula>
    </cfRule>
    <cfRule type="cellIs" dxfId="4036" priority="4788" stopIfTrue="1" operator="equal">
      <formula>"Kids"</formula>
    </cfRule>
    <cfRule type="cellIs" dxfId="4035" priority="4789" stopIfTrue="1" operator="equal">
      <formula>"Convicted"</formula>
    </cfRule>
    <cfRule type="cellIs" dxfId="4034" priority="4790" stopIfTrue="1" operator="equal">
      <formula>"Protection"</formula>
    </cfRule>
    <cfRule type="cellIs" dxfId="4033" priority="4792" stopIfTrue="1" operator="equal">
      <formula>"C Remand "</formula>
    </cfRule>
  </conditionalFormatting>
  <conditionalFormatting sqref="M222:M225 M233:M235 M239:M240 M228 M242">
    <cfRule type="cellIs" dxfId="4032" priority="4791" stopIfTrue="1" operator="equal">
      <formula>"A / B &amp; D Remand"</formula>
    </cfRule>
  </conditionalFormatting>
  <conditionalFormatting sqref="M226:M227">
    <cfRule type="cellIs" dxfId="4031" priority="4522" stopIfTrue="1" operator="equal">
      <formula>"A / B &amp; D Remand"</formula>
    </cfRule>
    <cfRule type="cellIs" dxfId="4030" priority="4523" stopIfTrue="1" operator="equal">
      <formula>"Protection"</formula>
    </cfRule>
    <cfRule type="cellIs" dxfId="4029" priority="4524" stopIfTrue="1" operator="equal">
      <formula>"Convicted"</formula>
    </cfRule>
    <cfRule type="cellIs" dxfId="4028" priority="4525" stopIfTrue="1" operator="equal">
      <formula>"C Remand"</formula>
    </cfRule>
    <cfRule type="cellIs" priority="4526" stopIfTrue="1" operator="equal">
      <formula>"E Kids"</formula>
    </cfRule>
    <cfRule type="cellIs" dxfId="4027" priority="4527" stopIfTrue="1" operator="equal">
      <formula>"Kids"</formula>
    </cfRule>
    <cfRule type="cellIs" dxfId="4026" priority="4528" stopIfTrue="1" operator="equal">
      <formula>"Convicted"</formula>
    </cfRule>
    <cfRule type="cellIs" dxfId="4025" priority="4529" stopIfTrue="1" operator="equal">
      <formula>"Protection"</formula>
    </cfRule>
    <cfRule type="cellIs" dxfId="4024" priority="4530" stopIfTrue="1" operator="equal">
      <formula>"A / B &amp; D Remand"</formula>
    </cfRule>
    <cfRule type="cellIs" dxfId="4023" priority="4531" stopIfTrue="1" operator="equal">
      <formula>"C Remand "</formula>
    </cfRule>
  </conditionalFormatting>
  <conditionalFormatting sqref="M228 M235 M242">
    <cfRule type="cellIs" dxfId="4022" priority="4793" stopIfTrue="1" operator="equal">
      <formula>"Protection"</formula>
    </cfRule>
    <cfRule type="cellIs" dxfId="4021" priority="4794" stopIfTrue="1" operator="equal">
      <formula>"Convicted"</formula>
    </cfRule>
    <cfRule type="cellIs" dxfId="4020" priority="4795" stopIfTrue="1" operator="equal">
      <formula>"C Remand"</formula>
    </cfRule>
    <cfRule type="cellIs" priority="4796" stopIfTrue="1" operator="equal">
      <formula>"E Kids"</formula>
    </cfRule>
    <cfRule type="cellIs" dxfId="4019" priority="4797" stopIfTrue="1" operator="equal">
      <formula>"Kids"</formula>
    </cfRule>
    <cfRule type="cellIs" dxfId="4018" priority="4798" stopIfTrue="1" operator="equal">
      <formula>"Convicted"</formula>
    </cfRule>
    <cfRule type="cellIs" dxfId="4017" priority="4800" stopIfTrue="1" operator="equal">
      <formula>"A / B &amp; D Remand"</formula>
    </cfRule>
    <cfRule type="cellIs" dxfId="4016" priority="4801" stopIfTrue="1" operator="equal">
      <formula>"C Remand "</formula>
    </cfRule>
  </conditionalFormatting>
  <conditionalFormatting sqref="M228">
    <cfRule type="cellIs" dxfId="4015" priority="4301" stopIfTrue="1" operator="equal">
      <formula>"D"</formula>
    </cfRule>
    <cfRule type="cellIs" dxfId="4014" priority="4302" stopIfTrue="1" operator="equal">
      <formula>"E/DSL/LH"</formula>
    </cfRule>
    <cfRule type="cellIs" priority="4303" stopIfTrue="1" operator="equal">
      <formula>"E Kids"</formula>
    </cfRule>
    <cfRule type="cellIs" dxfId="4013" priority="4304" stopIfTrue="1" operator="equal">
      <formula>"KIDS"</formula>
    </cfRule>
    <cfRule type="cellIs" dxfId="4012" priority="4305" stopIfTrue="1" operator="equal">
      <formula>"C"</formula>
    </cfRule>
    <cfRule type="cellIs" dxfId="4011" priority="4306" stopIfTrue="1" operator="equal">
      <formula>"B"</formula>
    </cfRule>
    <cfRule type="cellIs" dxfId="4010" priority="4307" stopIfTrue="1" operator="equal">
      <formula>"A"</formula>
    </cfRule>
  </conditionalFormatting>
  <conditionalFormatting sqref="M228:M229 M235:M236 M242">
    <cfRule type="cellIs" dxfId="4009" priority="4799" stopIfTrue="1" operator="equal">
      <formula>"Protection"</formula>
    </cfRule>
  </conditionalFormatting>
  <conditionalFormatting sqref="M229 M236">
    <cfRule type="cellIs" dxfId="4008" priority="4802" stopIfTrue="1" operator="equal">
      <formula>"Convicted"</formula>
    </cfRule>
    <cfRule type="cellIs" dxfId="4007" priority="4803" stopIfTrue="1" operator="equal">
      <formula>"C Remand"</formula>
    </cfRule>
    <cfRule type="cellIs" priority="4804" stopIfTrue="1" operator="equal">
      <formula>"E Kids"</formula>
    </cfRule>
    <cfRule type="cellIs" dxfId="4006" priority="4805" stopIfTrue="1" operator="equal">
      <formula>"Kids"</formula>
    </cfRule>
    <cfRule type="cellIs" dxfId="4005" priority="4806" stopIfTrue="1" operator="equal">
      <formula>"Convicted"</formula>
    </cfRule>
    <cfRule type="cellIs" dxfId="4004" priority="4808" stopIfTrue="1" operator="equal">
      <formula>"A / B &amp; D Remand"</formula>
    </cfRule>
    <cfRule type="cellIs" dxfId="4003" priority="4809" stopIfTrue="1" operator="equal">
      <formula>"C Remand "</formula>
    </cfRule>
  </conditionalFormatting>
  <conditionalFormatting sqref="M229:M230 M236:M237">
    <cfRule type="cellIs" dxfId="4002" priority="4807" stopIfTrue="1" operator="equal">
      <formula>"Protection"</formula>
    </cfRule>
  </conditionalFormatting>
  <conditionalFormatting sqref="M230 M237">
    <cfRule type="cellIs" dxfId="4001" priority="4810" stopIfTrue="1" operator="equal">
      <formula>"Convicted"</formula>
    </cfRule>
    <cfRule type="cellIs" dxfId="4000" priority="4811" stopIfTrue="1" operator="equal">
      <formula>"C Remand"</formula>
    </cfRule>
    <cfRule type="cellIs" priority="4812" stopIfTrue="1" operator="equal">
      <formula>"E Kids"</formula>
    </cfRule>
    <cfRule type="cellIs" dxfId="3999" priority="4813" stopIfTrue="1" operator="equal">
      <formula>"Kids"</formula>
    </cfRule>
    <cfRule type="cellIs" dxfId="3998" priority="4814" stopIfTrue="1" operator="equal">
      <formula>"Convicted"</formula>
    </cfRule>
    <cfRule type="cellIs" dxfId="3997" priority="4816" stopIfTrue="1" operator="equal">
      <formula>"A / B &amp; D Remand"</formula>
    </cfRule>
    <cfRule type="cellIs" dxfId="3996" priority="4817" stopIfTrue="1" operator="equal">
      <formula>"C Remand "</formula>
    </cfRule>
  </conditionalFormatting>
  <conditionalFormatting sqref="M230:M231 M237">
    <cfRule type="cellIs" dxfId="3995" priority="4815" stopIfTrue="1" operator="equal">
      <formula>"Protection"</formula>
    </cfRule>
  </conditionalFormatting>
  <conditionalFormatting sqref="M231">
    <cfRule type="cellIs" dxfId="3994" priority="4818" stopIfTrue="1" operator="equal">
      <formula>"Convicted"</formula>
    </cfRule>
    <cfRule type="cellIs" dxfId="3993" priority="4819" stopIfTrue="1" operator="equal">
      <formula>"C Remand"</formula>
    </cfRule>
    <cfRule type="cellIs" priority="4820" stopIfTrue="1" operator="equal">
      <formula>"E Kids"</formula>
    </cfRule>
    <cfRule type="cellIs" dxfId="3992" priority="4821" stopIfTrue="1" operator="equal">
      <formula>"Kids"</formula>
    </cfRule>
    <cfRule type="cellIs" dxfId="3991" priority="4822" stopIfTrue="1" operator="equal">
      <formula>"Convicted"</formula>
    </cfRule>
    <cfRule type="cellIs" dxfId="3990" priority="4823" stopIfTrue="1" operator="equal">
      <formula>"Protection"</formula>
    </cfRule>
    <cfRule type="cellIs" dxfId="3989" priority="4824" stopIfTrue="1" operator="equal">
      <formula>"A / B &amp; D Remand"</formula>
    </cfRule>
    <cfRule type="cellIs" dxfId="3988" priority="4825" stopIfTrue="1" operator="equal">
      <formula>"C Remand "</formula>
    </cfRule>
  </conditionalFormatting>
  <conditionalFormatting sqref="M232">
    <cfRule type="cellIs" dxfId="3987" priority="4462" stopIfTrue="1" operator="equal">
      <formula>"A / B &amp; D Remand"</formula>
    </cfRule>
    <cfRule type="cellIs" dxfId="3986" priority="4463" stopIfTrue="1" operator="equal">
      <formula>"Protection"</formula>
    </cfRule>
    <cfRule type="cellIs" dxfId="3985" priority="4464" stopIfTrue="1" operator="equal">
      <formula>"Convicted"</formula>
    </cfRule>
    <cfRule type="cellIs" dxfId="3984" priority="4465" stopIfTrue="1" operator="equal">
      <formula>"C Remand"</formula>
    </cfRule>
    <cfRule type="cellIs" priority="4466" stopIfTrue="1" operator="equal">
      <formula>"E Kids"</formula>
    </cfRule>
    <cfRule type="cellIs" dxfId="3983" priority="4467" stopIfTrue="1" operator="equal">
      <formula>"Kids"</formula>
    </cfRule>
    <cfRule type="cellIs" dxfId="3982" priority="4468" stopIfTrue="1" operator="equal">
      <formula>"Convicted"</formula>
    </cfRule>
    <cfRule type="cellIs" dxfId="3981" priority="4469" stopIfTrue="1" operator="equal">
      <formula>"Protection"</formula>
    </cfRule>
    <cfRule type="cellIs" dxfId="3980" priority="4470" stopIfTrue="1" operator="equal">
      <formula>"A / B &amp; D Remand"</formula>
    </cfRule>
    <cfRule type="cellIs" dxfId="3979" priority="4471" stopIfTrue="1" operator="equal">
      <formula>"C Remand "</formula>
    </cfRule>
  </conditionalFormatting>
  <conditionalFormatting sqref="M238">
    <cfRule type="cellIs" dxfId="3978" priority="4432" stopIfTrue="1" operator="equal">
      <formula>"A / B &amp; D Remand"</formula>
    </cfRule>
    <cfRule type="cellIs" dxfId="3977" priority="4433" stopIfTrue="1" operator="equal">
      <formula>"Protection"</formula>
    </cfRule>
    <cfRule type="cellIs" dxfId="3976" priority="4434" stopIfTrue="1" operator="equal">
      <formula>"Convicted"</formula>
    </cfRule>
    <cfRule type="cellIs" dxfId="3975" priority="4435" stopIfTrue="1" operator="equal">
      <formula>"C Remand"</formula>
    </cfRule>
    <cfRule type="cellIs" priority="4436" stopIfTrue="1" operator="equal">
      <formula>"E Kids"</formula>
    </cfRule>
    <cfRule type="cellIs" dxfId="3974" priority="4437" stopIfTrue="1" operator="equal">
      <formula>"Kids"</formula>
    </cfRule>
    <cfRule type="cellIs" dxfId="3973" priority="4438" stopIfTrue="1" operator="equal">
      <formula>"Convicted"</formula>
    </cfRule>
    <cfRule type="cellIs" dxfId="3972" priority="4439" stopIfTrue="1" operator="equal">
      <formula>"Protection"</formula>
    </cfRule>
    <cfRule type="cellIs" dxfId="3971" priority="4440" stopIfTrue="1" operator="equal">
      <formula>"A / B &amp; D Remand"</formula>
    </cfRule>
    <cfRule type="cellIs" dxfId="3970" priority="4441" stopIfTrue="1" operator="equal">
      <formula>"C Remand "</formula>
    </cfRule>
  </conditionalFormatting>
  <conditionalFormatting sqref="M241">
    <cfRule type="cellIs" dxfId="3969" priority="4404" stopIfTrue="1" operator="equal">
      <formula>"A / B &amp; D Remand"</formula>
    </cfRule>
    <cfRule type="cellIs" dxfId="3968" priority="4405" stopIfTrue="1" operator="equal">
      <formula>"Protection"</formula>
    </cfRule>
    <cfRule type="cellIs" dxfId="3967" priority="4406" stopIfTrue="1" operator="equal">
      <formula>"Convicted"</formula>
    </cfRule>
    <cfRule type="cellIs" dxfId="3966" priority="4407" stopIfTrue="1" operator="equal">
      <formula>"C Remand"</formula>
    </cfRule>
    <cfRule type="cellIs" priority="4408" stopIfTrue="1" operator="equal">
      <formula>"E Kids"</formula>
    </cfRule>
    <cfRule type="cellIs" dxfId="3965" priority="4409" stopIfTrue="1" operator="equal">
      <formula>"Kids"</formula>
    </cfRule>
    <cfRule type="cellIs" dxfId="3964" priority="4410" stopIfTrue="1" operator="equal">
      <formula>"Convicted"</formula>
    </cfRule>
    <cfRule type="cellIs" dxfId="3963" priority="4411" stopIfTrue="1" operator="equal">
      <formula>"Protection"</formula>
    </cfRule>
    <cfRule type="cellIs" dxfId="3962" priority="4412" stopIfTrue="1" operator="equal">
      <formula>"A / B &amp; D Remand"</formula>
    </cfRule>
    <cfRule type="cellIs" dxfId="3961" priority="4413" stopIfTrue="1" operator="equal">
      <formula>"C Remand "</formula>
    </cfRule>
  </conditionalFormatting>
  <conditionalFormatting sqref="M243">
    <cfRule type="cellIs" dxfId="3960" priority="16443" stopIfTrue="1" operator="equal">
      <formula>"Convicted"</formula>
    </cfRule>
    <cfRule type="cellIs" dxfId="3959" priority="16444" stopIfTrue="1" operator="equal">
      <formula>"A / B &amp; D Remand"</formula>
    </cfRule>
    <cfRule type="cellIs" dxfId="3958" priority="16445" stopIfTrue="1" operator="equal">
      <formula>"Protection"</formula>
    </cfRule>
    <cfRule type="cellIs" dxfId="3957" priority="16447" stopIfTrue="1" operator="equal">
      <formula>"C Remand"</formula>
    </cfRule>
  </conditionalFormatting>
  <conditionalFormatting sqref="M243:M244">
    <cfRule type="cellIs" dxfId="3956" priority="16446" stopIfTrue="1" operator="equal">
      <formula>"Convicted"</formula>
    </cfRule>
  </conditionalFormatting>
  <conditionalFormatting sqref="M244">
    <cfRule type="cellIs" dxfId="3955" priority="16448" stopIfTrue="1" operator="equal">
      <formula>"Protection"</formula>
    </cfRule>
    <cfRule type="cellIs" dxfId="3954" priority="16449" stopIfTrue="1" operator="equal">
      <formula>"A / B &amp; D Remand"</formula>
    </cfRule>
    <cfRule type="cellIs" dxfId="3953" priority="16450" stopIfTrue="1" operator="equal">
      <formula>"C Remand "</formula>
    </cfRule>
    <cfRule type="cellIs" dxfId="3952" priority="16451" stopIfTrue="1" operator="equal">
      <formula>"Convicted"</formula>
    </cfRule>
    <cfRule type="cellIs" dxfId="3951" priority="16452" stopIfTrue="1" operator="equal">
      <formula>"A / B &amp; D Remand"</formula>
    </cfRule>
    <cfRule type="cellIs" dxfId="3950" priority="16453" stopIfTrue="1" operator="equal">
      <formula>"Protection"</formula>
    </cfRule>
    <cfRule type="cellIs" dxfId="3949" priority="16454" stopIfTrue="1" operator="equal">
      <formula>"Convicted"</formula>
    </cfRule>
    <cfRule type="cellIs" dxfId="3948" priority="16455" stopIfTrue="1" operator="equal">
      <formula>"C Remand"</formula>
    </cfRule>
  </conditionalFormatting>
  <conditionalFormatting sqref="M245:M246">
    <cfRule type="cellIs" dxfId="3947" priority="3853" stopIfTrue="1" operator="equal">
      <formula>"D"</formula>
    </cfRule>
    <cfRule type="cellIs" dxfId="3946" priority="3854" stopIfTrue="1" operator="equal">
      <formula>"E/DSL/LH"</formula>
    </cfRule>
    <cfRule type="cellIs" priority="3855" stopIfTrue="1" operator="equal">
      <formula>"E Kids"</formula>
    </cfRule>
    <cfRule type="cellIs" dxfId="3945" priority="3856" stopIfTrue="1" operator="equal">
      <formula>"KIDS"</formula>
    </cfRule>
    <cfRule type="cellIs" dxfId="3944" priority="3857" stopIfTrue="1" operator="equal">
      <formula>"C"</formula>
    </cfRule>
    <cfRule type="cellIs" dxfId="3943" priority="3858" stopIfTrue="1" operator="equal">
      <formula>"B"</formula>
    </cfRule>
    <cfRule type="cellIs" dxfId="3942" priority="3859" stopIfTrue="1" operator="equal">
      <formula>"A"</formula>
    </cfRule>
  </conditionalFormatting>
  <conditionalFormatting sqref="M248 E260">
    <cfRule type="cellIs" dxfId="3941" priority="4099" stopIfTrue="1" operator="equal">
      <formula>"A / B &amp; D Remand"</formula>
    </cfRule>
  </conditionalFormatting>
  <conditionalFormatting sqref="M248">
    <cfRule type="cellIs" dxfId="3940" priority="4088" stopIfTrue="1" operator="equal">
      <formula>"Convicted"</formula>
    </cfRule>
    <cfRule type="cellIs" dxfId="3939" priority="4089" stopIfTrue="1" operator="equal">
      <formula>"C Remand"</formula>
    </cfRule>
    <cfRule type="cellIs" dxfId="3938" priority="4090" stopIfTrue="1" operator="equal">
      <formula>"Convicted"</formula>
    </cfRule>
    <cfRule type="cellIs" dxfId="3937" priority="4091" stopIfTrue="1" operator="equal">
      <formula>"A / B &amp; D Remand"</formula>
    </cfRule>
    <cfRule type="cellIs" dxfId="3936" priority="4092" stopIfTrue="1" operator="equal">
      <formula>"Protection"</formula>
    </cfRule>
    <cfRule type="cellIs" dxfId="3935" priority="4093" stopIfTrue="1" operator="equal">
      <formula>"Convicted"</formula>
    </cfRule>
    <cfRule type="cellIs" dxfId="3934" priority="4094" stopIfTrue="1" operator="equal">
      <formula>"C Remand"</formula>
    </cfRule>
    <cfRule type="cellIs" priority="4095" stopIfTrue="1" operator="equal">
      <formula>"E Kids"</formula>
    </cfRule>
    <cfRule type="cellIs" dxfId="3933" priority="4096" stopIfTrue="1" operator="equal">
      <formula>"Kids"</formula>
    </cfRule>
    <cfRule type="cellIs" dxfId="3932" priority="4097" stopIfTrue="1" operator="equal">
      <formula>"Convicted"</formula>
    </cfRule>
    <cfRule type="cellIs" dxfId="3931" priority="4098" stopIfTrue="1" operator="equal">
      <formula>"Protection"</formula>
    </cfRule>
    <cfRule type="cellIs" dxfId="3930" priority="4100" stopIfTrue="1" operator="equal">
      <formula>"C Remand "</formula>
    </cfRule>
  </conditionalFormatting>
  <conditionalFormatting sqref="M249">
    <cfRule type="cellIs" dxfId="3929" priority="4006" stopIfTrue="1" operator="equal">
      <formula>"A / B &amp; D Remand"</formula>
    </cfRule>
    <cfRule type="cellIs" dxfId="3928" priority="4007" stopIfTrue="1" operator="equal">
      <formula>"Protection"</formula>
    </cfRule>
    <cfRule type="cellIs" dxfId="3927" priority="4008" stopIfTrue="1" operator="equal">
      <formula>"Convicted"</formula>
    </cfRule>
    <cfRule type="cellIs" dxfId="3926" priority="4009" stopIfTrue="1" operator="equal">
      <formula>"C Remand"</formula>
    </cfRule>
    <cfRule type="cellIs" priority="4010" stopIfTrue="1" operator="equal">
      <formula>"E Kids"</formula>
    </cfRule>
    <cfRule type="cellIs" dxfId="3925" priority="4011" stopIfTrue="1" operator="equal">
      <formula>"Kids"</formula>
    </cfRule>
    <cfRule type="cellIs" dxfId="3924" priority="4012" stopIfTrue="1" operator="equal">
      <formula>"Convicted"</formula>
    </cfRule>
    <cfRule type="cellIs" dxfId="3923" priority="4013" stopIfTrue="1" operator="equal">
      <formula>"A / B &amp; D Remand"</formula>
    </cfRule>
    <cfRule type="cellIs" dxfId="3922" priority="4014" stopIfTrue="1" operator="equal">
      <formula>"C Remand "</formula>
    </cfRule>
  </conditionalFormatting>
  <conditionalFormatting sqref="M250:M253 I263:J263 M261:M263 M267:M268 M256 M270">
    <cfRule type="cellIs" dxfId="3921" priority="4246" stopIfTrue="1" operator="equal">
      <formula>"Convicted"</formula>
    </cfRule>
  </conditionalFormatting>
  <conditionalFormatting sqref="M250:M253 M261:M262 I263:J263 M267:M268">
    <cfRule type="cellIs" dxfId="3920" priority="4256" stopIfTrue="1" operator="equal">
      <formula>"A / B &amp; D Remand"</formula>
    </cfRule>
  </conditionalFormatting>
  <conditionalFormatting sqref="M250:M253 M261:M262 M267:M268">
    <cfRule type="cellIs" dxfId="3919" priority="4258" stopIfTrue="1" operator="equal">
      <formula>"Protection"</formula>
    </cfRule>
    <cfRule type="cellIs" dxfId="3918" priority="4259" stopIfTrue="1" operator="equal">
      <formula>"Convicted"</formula>
    </cfRule>
    <cfRule type="cellIs" dxfId="3917" priority="4260" stopIfTrue="1" operator="equal">
      <formula>"C Remand"</formula>
    </cfRule>
    <cfRule type="cellIs" priority="4261" stopIfTrue="1" operator="equal">
      <formula>"E Kids"</formula>
    </cfRule>
    <cfRule type="cellIs" dxfId="3916" priority="4262" stopIfTrue="1" operator="equal">
      <formula>"Kids"</formula>
    </cfRule>
    <cfRule type="cellIs" dxfId="3915" priority="4263" stopIfTrue="1" operator="equal">
      <formula>"Convicted"</formula>
    </cfRule>
    <cfRule type="cellIs" dxfId="3914" priority="4264" stopIfTrue="1" operator="equal">
      <formula>"Protection"</formula>
    </cfRule>
    <cfRule type="cellIs" dxfId="3913" priority="4266" stopIfTrue="1" operator="equal">
      <formula>"C Remand "</formula>
    </cfRule>
  </conditionalFormatting>
  <conditionalFormatting sqref="M250:M253 M261:M263 M267:M268 M256 M270">
    <cfRule type="cellIs" dxfId="3912" priority="4265" stopIfTrue="1" operator="equal">
      <formula>"A / B &amp; D Remand"</formula>
    </cfRule>
  </conditionalFormatting>
  <conditionalFormatting sqref="M254:M255">
    <cfRule type="cellIs" dxfId="3911" priority="3996" stopIfTrue="1" operator="equal">
      <formula>"A / B &amp; D Remand"</formula>
    </cfRule>
    <cfRule type="cellIs" dxfId="3910" priority="3997" stopIfTrue="1" operator="equal">
      <formula>"Protection"</formula>
    </cfRule>
    <cfRule type="cellIs" dxfId="3909" priority="3998" stopIfTrue="1" operator="equal">
      <formula>"Convicted"</formula>
    </cfRule>
    <cfRule type="cellIs" dxfId="3908" priority="3999" stopIfTrue="1" operator="equal">
      <formula>"C Remand"</formula>
    </cfRule>
    <cfRule type="cellIs" priority="4000" stopIfTrue="1" operator="equal">
      <formula>"E Kids"</formula>
    </cfRule>
    <cfRule type="cellIs" dxfId="3907" priority="4001" stopIfTrue="1" operator="equal">
      <formula>"Kids"</formula>
    </cfRule>
    <cfRule type="cellIs" dxfId="3906" priority="4002" stopIfTrue="1" operator="equal">
      <formula>"Convicted"</formula>
    </cfRule>
    <cfRule type="cellIs" dxfId="3905" priority="4003" stopIfTrue="1" operator="equal">
      <formula>"Protection"</formula>
    </cfRule>
    <cfRule type="cellIs" dxfId="3904" priority="4004" stopIfTrue="1" operator="equal">
      <formula>"A / B &amp; D Remand"</formula>
    </cfRule>
    <cfRule type="cellIs" dxfId="3903" priority="4005" stopIfTrue="1" operator="equal">
      <formula>"C Remand "</formula>
    </cfRule>
  </conditionalFormatting>
  <conditionalFormatting sqref="M256 M263 M270">
    <cfRule type="cellIs" dxfId="3902" priority="4267" stopIfTrue="1" operator="equal">
      <formula>"Protection"</formula>
    </cfRule>
    <cfRule type="cellIs" dxfId="3901" priority="4268" stopIfTrue="1" operator="equal">
      <formula>"Convicted"</formula>
    </cfRule>
    <cfRule type="cellIs" dxfId="3900" priority="4269" stopIfTrue="1" operator="equal">
      <formula>"C Remand"</formula>
    </cfRule>
    <cfRule type="cellIs" priority="4270" stopIfTrue="1" operator="equal">
      <formula>"E Kids"</formula>
    </cfRule>
    <cfRule type="cellIs" dxfId="3899" priority="4271" stopIfTrue="1" operator="equal">
      <formula>"Kids"</formula>
    </cfRule>
    <cfRule type="cellIs" dxfId="3898" priority="4272" stopIfTrue="1" operator="equal">
      <formula>"Convicted"</formula>
    </cfRule>
    <cfRule type="cellIs" dxfId="3897" priority="4274" stopIfTrue="1" operator="equal">
      <formula>"A / B &amp; D Remand"</formula>
    </cfRule>
    <cfRule type="cellIs" dxfId="3896" priority="4275" stopIfTrue="1" operator="equal">
      <formula>"C Remand "</formula>
    </cfRule>
  </conditionalFormatting>
  <conditionalFormatting sqref="M256">
    <cfRule type="cellIs" dxfId="3895" priority="3775" stopIfTrue="1" operator="equal">
      <formula>"D"</formula>
    </cfRule>
    <cfRule type="cellIs" dxfId="3894" priority="3776" stopIfTrue="1" operator="equal">
      <formula>"E/DSL/LH"</formula>
    </cfRule>
    <cfRule type="cellIs" priority="3777" stopIfTrue="1" operator="equal">
      <formula>"E Kids"</formula>
    </cfRule>
    <cfRule type="cellIs" dxfId="3893" priority="3778" stopIfTrue="1" operator="equal">
      <formula>"KIDS"</formula>
    </cfRule>
    <cfRule type="cellIs" dxfId="3892" priority="3779" stopIfTrue="1" operator="equal">
      <formula>"C"</formula>
    </cfRule>
    <cfRule type="cellIs" dxfId="3891" priority="3780" stopIfTrue="1" operator="equal">
      <formula>"B"</formula>
    </cfRule>
    <cfRule type="cellIs" dxfId="3890" priority="3781" stopIfTrue="1" operator="equal">
      <formula>"A"</formula>
    </cfRule>
  </conditionalFormatting>
  <conditionalFormatting sqref="M256:M257 M263:M264 M270">
    <cfRule type="cellIs" dxfId="3889" priority="4273" stopIfTrue="1" operator="equal">
      <formula>"Protection"</formula>
    </cfRule>
  </conditionalFormatting>
  <conditionalFormatting sqref="M257 M264">
    <cfRule type="cellIs" dxfId="3888" priority="4276" stopIfTrue="1" operator="equal">
      <formula>"Convicted"</formula>
    </cfRule>
    <cfRule type="cellIs" dxfId="3887" priority="4277" stopIfTrue="1" operator="equal">
      <formula>"C Remand"</formula>
    </cfRule>
    <cfRule type="cellIs" priority="4278" stopIfTrue="1" operator="equal">
      <formula>"E Kids"</formula>
    </cfRule>
    <cfRule type="cellIs" dxfId="3886" priority="4279" stopIfTrue="1" operator="equal">
      <formula>"Kids"</formula>
    </cfRule>
    <cfRule type="cellIs" dxfId="3885" priority="4280" stopIfTrue="1" operator="equal">
      <formula>"Convicted"</formula>
    </cfRule>
    <cfRule type="cellIs" dxfId="3884" priority="4282" stopIfTrue="1" operator="equal">
      <formula>"A / B &amp; D Remand"</formula>
    </cfRule>
    <cfRule type="cellIs" dxfId="3883" priority="4283" stopIfTrue="1" operator="equal">
      <formula>"C Remand "</formula>
    </cfRule>
  </conditionalFormatting>
  <conditionalFormatting sqref="M257:M258 M264:M265">
    <cfRule type="cellIs" dxfId="3882" priority="4281" stopIfTrue="1" operator="equal">
      <formula>"Protection"</formula>
    </cfRule>
  </conditionalFormatting>
  <conditionalFormatting sqref="M258 M265">
    <cfRule type="cellIs" dxfId="3881" priority="4284" stopIfTrue="1" operator="equal">
      <formula>"Convicted"</formula>
    </cfRule>
    <cfRule type="cellIs" dxfId="3880" priority="4285" stopIfTrue="1" operator="equal">
      <formula>"C Remand"</formula>
    </cfRule>
    <cfRule type="cellIs" priority="4286" stopIfTrue="1" operator="equal">
      <formula>"E Kids"</formula>
    </cfRule>
    <cfRule type="cellIs" dxfId="3879" priority="4287" stopIfTrue="1" operator="equal">
      <formula>"Kids"</formula>
    </cfRule>
    <cfRule type="cellIs" dxfId="3878" priority="4288" stopIfTrue="1" operator="equal">
      <formula>"Convicted"</formula>
    </cfRule>
    <cfRule type="cellIs" dxfId="3877" priority="4290" stopIfTrue="1" operator="equal">
      <formula>"A / B &amp; D Remand"</formula>
    </cfRule>
    <cfRule type="cellIs" dxfId="3876" priority="4291" stopIfTrue="1" operator="equal">
      <formula>"C Remand "</formula>
    </cfRule>
  </conditionalFormatting>
  <conditionalFormatting sqref="M258:M259 M265">
    <cfRule type="cellIs" dxfId="3875" priority="4289" stopIfTrue="1" operator="equal">
      <formula>"Protection"</formula>
    </cfRule>
  </conditionalFormatting>
  <conditionalFormatting sqref="M259">
    <cfRule type="cellIs" dxfId="3874" priority="4292" stopIfTrue="1" operator="equal">
      <formula>"Convicted"</formula>
    </cfRule>
    <cfRule type="cellIs" dxfId="3873" priority="4293" stopIfTrue="1" operator="equal">
      <formula>"C Remand"</formula>
    </cfRule>
    <cfRule type="cellIs" priority="4294" stopIfTrue="1" operator="equal">
      <formula>"E Kids"</formula>
    </cfRule>
    <cfRule type="cellIs" dxfId="3872" priority="4295" stopIfTrue="1" operator="equal">
      <formula>"Kids"</formula>
    </cfRule>
    <cfRule type="cellIs" dxfId="3871" priority="4296" stopIfTrue="1" operator="equal">
      <formula>"Convicted"</formula>
    </cfRule>
    <cfRule type="cellIs" dxfId="3870" priority="4297" stopIfTrue="1" operator="equal">
      <formula>"Protection"</formula>
    </cfRule>
    <cfRule type="cellIs" dxfId="3869" priority="4298" stopIfTrue="1" operator="equal">
      <formula>"A / B &amp; D Remand"</formula>
    </cfRule>
    <cfRule type="cellIs" dxfId="3868" priority="4299" stopIfTrue="1" operator="equal">
      <formula>"C Remand "</formula>
    </cfRule>
  </conditionalFormatting>
  <conditionalFormatting sqref="M260">
    <cfRule type="cellIs" dxfId="3867" priority="3936" stopIfTrue="1" operator="equal">
      <formula>"A / B &amp; D Remand"</formula>
    </cfRule>
    <cfRule type="cellIs" dxfId="3866" priority="3937" stopIfTrue="1" operator="equal">
      <formula>"Protection"</formula>
    </cfRule>
    <cfRule type="cellIs" dxfId="3865" priority="3938" stopIfTrue="1" operator="equal">
      <formula>"Convicted"</formula>
    </cfRule>
    <cfRule type="cellIs" dxfId="3864" priority="3939" stopIfTrue="1" operator="equal">
      <formula>"C Remand"</formula>
    </cfRule>
    <cfRule type="cellIs" priority="3940" stopIfTrue="1" operator="equal">
      <formula>"E Kids"</formula>
    </cfRule>
    <cfRule type="cellIs" dxfId="3863" priority="3941" stopIfTrue="1" operator="equal">
      <formula>"Kids"</formula>
    </cfRule>
    <cfRule type="cellIs" dxfId="3862" priority="3942" stopIfTrue="1" operator="equal">
      <formula>"Convicted"</formula>
    </cfRule>
    <cfRule type="cellIs" dxfId="3861" priority="3943" stopIfTrue="1" operator="equal">
      <formula>"Protection"</formula>
    </cfRule>
    <cfRule type="cellIs" dxfId="3860" priority="3944" stopIfTrue="1" operator="equal">
      <formula>"A / B &amp; D Remand"</formula>
    </cfRule>
    <cfRule type="cellIs" dxfId="3859" priority="3945" stopIfTrue="1" operator="equal">
      <formula>"C Remand "</formula>
    </cfRule>
  </conditionalFormatting>
  <conditionalFormatting sqref="M266">
    <cfRule type="cellIs" dxfId="3858" priority="3906" stopIfTrue="1" operator="equal">
      <formula>"A / B &amp; D Remand"</formula>
    </cfRule>
    <cfRule type="cellIs" dxfId="3857" priority="3907" stopIfTrue="1" operator="equal">
      <formula>"Protection"</formula>
    </cfRule>
    <cfRule type="cellIs" dxfId="3856" priority="3908" stopIfTrue="1" operator="equal">
      <formula>"Convicted"</formula>
    </cfRule>
    <cfRule type="cellIs" dxfId="3855" priority="3909" stopIfTrue="1" operator="equal">
      <formula>"C Remand"</formula>
    </cfRule>
    <cfRule type="cellIs" priority="3910" stopIfTrue="1" operator="equal">
      <formula>"E Kids"</formula>
    </cfRule>
    <cfRule type="cellIs" dxfId="3854" priority="3911" stopIfTrue="1" operator="equal">
      <formula>"Kids"</formula>
    </cfRule>
    <cfRule type="cellIs" dxfId="3853" priority="3912" stopIfTrue="1" operator="equal">
      <formula>"Convicted"</formula>
    </cfRule>
    <cfRule type="cellIs" dxfId="3852" priority="3913" stopIfTrue="1" operator="equal">
      <formula>"Protection"</formula>
    </cfRule>
    <cfRule type="cellIs" dxfId="3851" priority="3914" stopIfTrue="1" operator="equal">
      <formula>"A / B &amp; D Remand"</formula>
    </cfRule>
    <cfRule type="cellIs" dxfId="3850" priority="3915" stopIfTrue="1" operator="equal">
      <formula>"C Remand "</formula>
    </cfRule>
  </conditionalFormatting>
  <conditionalFormatting sqref="M269">
    <cfRule type="cellIs" dxfId="3849" priority="3878" stopIfTrue="1" operator="equal">
      <formula>"A / B &amp; D Remand"</formula>
    </cfRule>
    <cfRule type="cellIs" dxfId="3848" priority="3879" stopIfTrue="1" operator="equal">
      <formula>"Protection"</formula>
    </cfRule>
    <cfRule type="cellIs" dxfId="3847" priority="3880" stopIfTrue="1" operator="equal">
      <formula>"Convicted"</formula>
    </cfRule>
    <cfRule type="cellIs" dxfId="3846" priority="3881" stopIfTrue="1" operator="equal">
      <formula>"C Remand"</formula>
    </cfRule>
    <cfRule type="cellIs" priority="3882" stopIfTrue="1" operator="equal">
      <formula>"E Kids"</formula>
    </cfRule>
    <cfRule type="cellIs" dxfId="3845" priority="3883" stopIfTrue="1" operator="equal">
      <formula>"Kids"</formula>
    </cfRule>
    <cfRule type="cellIs" dxfId="3844" priority="3884" stopIfTrue="1" operator="equal">
      <formula>"Convicted"</formula>
    </cfRule>
    <cfRule type="cellIs" dxfId="3843" priority="3885" stopIfTrue="1" operator="equal">
      <formula>"Protection"</formula>
    </cfRule>
    <cfRule type="cellIs" dxfId="3842" priority="3886" stopIfTrue="1" operator="equal">
      <formula>"A / B &amp; D Remand"</formula>
    </cfRule>
    <cfRule type="cellIs" dxfId="3841" priority="3887" stopIfTrue="1" operator="equal">
      <formula>"C Remand "</formula>
    </cfRule>
  </conditionalFormatting>
  <conditionalFormatting sqref="M271">
    <cfRule type="cellIs" dxfId="3840" priority="16968" stopIfTrue="1" operator="equal">
      <formula>"Kids"</formula>
    </cfRule>
    <cfRule type="cellIs" dxfId="3839" priority="16969" stopIfTrue="1" operator="equal">
      <formula>"Convicted"</formula>
    </cfRule>
    <cfRule type="cellIs" dxfId="3838" priority="16970" stopIfTrue="1" operator="equal">
      <formula>"Protection"</formula>
    </cfRule>
    <cfRule type="cellIs" dxfId="3837" priority="16971" stopIfTrue="1" operator="equal">
      <formula>"A / B &amp; D Remand"</formula>
    </cfRule>
    <cfRule type="cellIs" dxfId="3836" priority="16972" stopIfTrue="1" operator="equal">
      <formula>"C Remand "</formula>
    </cfRule>
    <cfRule type="cellIs" dxfId="3835" priority="16973" stopIfTrue="1" operator="equal">
      <formula>"Convicted"</formula>
    </cfRule>
    <cfRule type="cellIs" dxfId="3834" priority="16974" stopIfTrue="1" operator="equal">
      <formula>"A / B &amp; D Remand"</formula>
    </cfRule>
    <cfRule type="cellIs" dxfId="3833" priority="16975" stopIfTrue="1" operator="equal">
      <formula>"Protection"</formula>
    </cfRule>
    <cfRule type="cellIs" dxfId="3832" priority="16976" stopIfTrue="1" operator="equal">
      <formula>"Convicted"</formula>
    </cfRule>
    <cfRule type="cellIs" dxfId="3831" priority="16977" stopIfTrue="1" operator="equal">
      <formula>"C Remand"</formula>
    </cfRule>
  </conditionalFormatting>
  <conditionalFormatting sqref="M272">
    <cfRule type="cellIs" dxfId="3830" priority="16978" stopIfTrue="1" operator="equal">
      <formula>"Kids"</formula>
    </cfRule>
    <cfRule type="cellIs" dxfId="3829" priority="16979" stopIfTrue="1" operator="equal">
      <formula>"Convicted"</formula>
    </cfRule>
    <cfRule type="cellIs" dxfId="3828" priority="16980" stopIfTrue="1" operator="equal">
      <formula>"Protection"</formula>
    </cfRule>
    <cfRule type="cellIs" dxfId="3827" priority="16981" stopIfTrue="1" operator="equal">
      <formula>"A / B &amp; D Remand"</formula>
    </cfRule>
    <cfRule type="cellIs" dxfId="3826" priority="16982" stopIfTrue="1" operator="equal">
      <formula>"C Remand "</formula>
    </cfRule>
    <cfRule type="cellIs" dxfId="3825" priority="16983" stopIfTrue="1" operator="equal">
      <formula>"Convicted"</formula>
    </cfRule>
    <cfRule type="cellIs" dxfId="3824" priority="16984" stopIfTrue="1" operator="equal">
      <formula>"A / B &amp; D Remand"</formula>
    </cfRule>
    <cfRule type="cellIs" dxfId="3823" priority="16985" stopIfTrue="1" operator="equal">
      <formula>"Protection"</formula>
    </cfRule>
    <cfRule type="cellIs" dxfId="3822" priority="16986" stopIfTrue="1" operator="equal">
      <formula>"Convicted"</formula>
    </cfRule>
    <cfRule type="cellIs" dxfId="3821" priority="16987" stopIfTrue="1" operator="equal">
      <formula>"C Remand"</formula>
    </cfRule>
  </conditionalFormatting>
  <conditionalFormatting sqref="M273:M274">
    <cfRule type="cellIs" dxfId="3820" priority="3327" stopIfTrue="1" operator="equal">
      <formula>"D"</formula>
    </cfRule>
    <cfRule type="cellIs" dxfId="3819" priority="3328" stopIfTrue="1" operator="equal">
      <formula>"E/DSL/LH"</formula>
    </cfRule>
    <cfRule type="cellIs" priority="3329" stopIfTrue="1" operator="equal">
      <formula>"E Kids"</formula>
    </cfRule>
    <cfRule type="cellIs" dxfId="3818" priority="3330" stopIfTrue="1" operator="equal">
      <formula>"KIDS"</formula>
    </cfRule>
    <cfRule type="cellIs" dxfId="3817" priority="3331" stopIfTrue="1" operator="equal">
      <formula>"C"</formula>
    </cfRule>
    <cfRule type="cellIs" dxfId="3816" priority="3332" stopIfTrue="1" operator="equal">
      <formula>"B"</formula>
    </cfRule>
    <cfRule type="cellIs" dxfId="3815" priority="3333" stopIfTrue="1" operator="equal">
      <formula>"A"</formula>
    </cfRule>
  </conditionalFormatting>
  <conditionalFormatting sqref="M276 E288">
    <cfRule type="cellIs" dxfId="3814" priority="3573" stopIfTrue="1" operator="equal">
      <formula>"A / B &amp; D Remand"</formula>
    </cfRule>
  </conditionalFormatting>
  <conditionalFormatting sqref="M276">
    <cfRule type="cellIs" dxfId="3813" priority="3562" stopIfTrue="1" operator="equal">
      <formula>"Convicted"</formula>
    </cfRule>
    <cfRule type="cellIs" dxfId="3812" priority="3563" stopIfTrue="1" operator="equal">
      <formula>"C Remand"</formula>
    </cfRule>
    <cfRule type="cellIs" dxfId="3811" priority="3564" stopIfTrue="1" operator="equal">
      <formula>"Convicted"</formula>
    </cfRule>
    <cfRule type="cellIs" dxfId="3810" priority="3565" stopIfTrue="1" operator="equal">
      <formula>"A / B &amp; D Remand"</formula>
    </cfRule>
    <cfRule type="cellIs" dxfId="3809" priority="3566" stopIfTrue="1" operator="equal">
      <formula>"Protection"</formula>
    </cfRule>
    <cfRule type="cellIs" dxfId="3808" priority="3567" stopIfTrue="1" operator="equal">
      <formula>"Convicted"</formula>
    </cfRule>
    <cfRule type="cellIs" dxfId="3807" priority="3568" stopIfTrue="1" operator="equal">
      <formula>"C Remand"</formula>
    </cfRule>
    <cfRule type="cellIs" priority="3569" stopIfTrue="1" operator="equal">
      <formula>"E Kids"</formula>
    </cfRule>
    <cfRule type="cellIs" dxfId="3806" priority="3570" stopIfTrue="1" operator="equal">
      <formula>"Kids"</formula>
    </cfRule>
    <cfRule type="cellIs" dxfId="3805" priority="3571" stopIfTrue="1" operator="equal">
      <formula>"Convicted"</formula>
    </cfRule>
    <cfRule type="cellIs" dxfId="3804" priority="3572" stopIfTrue="1" operator="equal">
      <formula>"Protection"</formula>
    </cfRule>
    <cfRule type="cellIs" dxfId="3803" priority="3574" stopIfTrue="1" operator="equal">
      <formula>"C Remand "</formula>
    </cfRule>
  </conditionalFormatting>
  <conditionalFormatting sqref="M277">
    <cfRule type="cellIs" dxfId="3802" priority="3480" stopIfTrue="1" operator="equal">
      <formula>"A / B &amp; D Remand"</formula>
    </cfRule>
    <cfRule type="cellIs" dxfId="3801" priority="3481" stopIfTrue="1" operator="equal">
      <formula>"Protection"</formula>
    </cfRule>
    <cfRule type="cellIs" dxfId="3800" priority="3482" stopIfTrue="1" operator="equal">
      <formula>"Convicted"</formula>
    </cfRule>
    <cfRule type="cellIs" dxfId="3799" priority="3483" stopIfTrue="1" operator="equal">
      <formula>"C Remand"</formula>
    </cfRule>
    <cfRule type="cellIs" priority="3484" stopIfTrue="1" operator="equal">
      <formula>"E Kids"</formula>
    </cfRule>
    <cfRule type="cellIs" dxfId="3798" priority="3485" stopIfTrue="1" operator="equal">
      <formula>"Kids"</formula>
    </cfRule>
    <cfRule type="cellIs" dxfId="3797" priority="3486" stopIfTrue="1" operator="equal">
      <formula>"Convicted"</formula>
    </cfRule>
    <cfRule type="cellIs" dxfId="3796" priority="3487" stopIfTrue="1" operator="equal">
      <formula>"A / B &amp; D Remand"</formula>
    </cfRule>
    <cfRule type="cellIs" dxfId="3795" priority="3488" stopIfTrue="1" operator="equal">
      <formula>"C Remand "</formula>
    </cfRule>
  </conditionalFormatting>
  <conditionalFormatting sqref="M278:M281 I291:J291 M289:M291 M295:M296 M284 M298">
    <cfRule type="cellIs" dxfId="3794" priority="3720" stopIfTrue="1" operator="equal">
      <formula>"Convicted"</formula>
    </cfRule>
  </conditionalFormatting>
  <conditionalFormatting sqref="M278:M281 M289:M290 I291:J291 M295:M296">
    <cfRule type="cellIs" dxfId="3793" priority="3730" stopIfTrue="1" operator="equal">
      <formula>"A / B &amp; D Remand"</formula>
    </cfRule>
  </conditionalFormatting>
  <conditionalFormatting sqref="M278:M281 M289:M290 M295:M296">
    <cfRule type="cellIs" dxfId="3792" priority="3732" stopIfTrue="1" operator="equal">
      <formula>"Protection"</formula>
    </cfRule>
    <cfRule type="cellIs" dxfId="3791" priority="3733" stopIfTrue="1" operator="equal">
      <formula>"Convicted"</formula>
    </cfRule>
    <cfRule type="cellIs" dxfId="3790" priority="3734" stopIfTrue="1" operator="equal">
      <formula>"C Remand"</formula>
    </cfRule>
    <cfRule type="cellIs" priority="3735" stopIfTrue="1" operator="equal">
      <formula>"E Kids"</formula>
    </cfRule>
    <cfRule type="cellIs" dxfId="3789" priority="3736" stopIfTrue="1" operator="equal">
      <formula>"Kids"</formula>
    </cfRule>
    <cfRule type="cellIs" dxfId="3788" priority="3737" stopIfTrue="1" operator="equal">
      <formula>"Convicted"</formula>
    </cfRule>
    <cfRule type="cellIs" dxfId="3787" priority="3738" stopIfTrue="1" operator="equal">
      <formula>"Protection"</formula>
    </cfRule>
    <cfRule type="cellIs" dxfId="3786" priority="3740" stopIfTrue="1" operator="equal">
      <formula>"C Remand "</formula>
    </cfRule>
  </conditionalFormatting>
  <conditionalFormatting sqref="M278:M281 M289:M291 M295:M296 M284 M298">
    <cfRule type="cellIs" dxfId="3785" priority="3739" stopIfTrue="1" operator="equal">
      <formula>"A / B &amp; D Remand"</formula>
    </cfRule>
  </conditionalFormatting>
  <conditionalFormatting sqref="M282:M283">
    <cfRule type="cellIs" dxfId="3784" priority="3470" stopIfTrue="1" operator="equal">
      <formula>"A / B &amp; D Remand"</formula>
    </cfRule>
    <cfRule type="cellIs" dxfId="3783" priority="3471" stopIfTrue="1" operator="equal">
      <formula>"Protection"</formula>
    </cfRule>
    <cfRule type="cellIs" dxfId="3782" priority="3472" stopIfTrue="1" operator="equal">
      <formula>"Convicted"</formula>
    </cfRule>
    <cfRule type="cellIs" dxfId="3781" priority="3473" stopIfTrue="1" operator="equal">
      <formula>"C Remand"</formula>
    </cfRule>
    <cfRule type="cellIs" priority="3474" stopIfTrue="1" operator="equal">
      <formula>"E Kids"</formula>
    </cfRule>
    <cfRule type="cellIs" dxfId="3780" priority="3475" stopIfTrue="1" operator="equal">
      <formula>"Kids"</formula>
    </cfRule>
    <cfRule type="cellIs" dxfId="3779" priority="3476" stopIfTrue="1" operator="equal">
      <formula>"Convicted"</formula>
    </cfRule>
    <cfRule type="cellIs" dxfId="3778" priority="3477" stopIfTrue="1" operator="equal">
      <formula>"Protection"</formula>
    </cfRule>
    <cfRule type="cellIs" dxfId="3777" priority="3478" stopIfTrue="1" operator="equal">
      <formula>"A / B &amp; D Remand"</formula>
    </cfRule>
    <cfRule type="cellIs" dxfId="3776" priority="3479" stopIfTrue="1" operator="equal">
      <formula>"C Remand "</formula>
    </cfRule>
  </conditionalFormatting>
  <conditionalFormatting sqref="M284 M291 M298">
    <cfRule type="cellIs" dxfId="3775" priority="3741" stopIfTrue="1" operator="equal">
      <formula>"Protection"</formula>
    </cfRule>
    <cfRule type="cellIs" dxfId="3774" priority="3742" stopIfTrue="1" operator="equal">
      <formula>"Convicted"</formula>
    </cfRule>
    <cfRule type="cellIs" dxfId="3773" priority="3743" stopIfTrue="1" operator="equal">
      <formula>"C Remand"</formula>
    </cfRule>
    <cfRule type="cellIs" priority="3744" stopIfTrue="1" operator="equal">
      <formula>"E Kids"</formula>
    </cfRule>
    <cfRule type="cellIs" dxfId="3772" priority="3745" stopIfTrue="1" operator="equal">
      <formula>"Kids"</formula>
    </cfRule>
    <cfRule type="cellIs" dxfId="3771" priority="3746" stopIfTrue="1" operator="equal">
      <formula>"Convicted"</formula>
    </cfRule>
    <cfRule type="cellIs" dxfId="3770" priority="3748" stopIfTrue="1" operator="equal">
      <formula>"A / B &amp; D Remand"</formula>
    </cfRule>
    <cfRule type="cellIs" dxfId="3769" priority="3749" stopIfTrue="1" operator="equal">
      <formula>"C Remand "</formula>
    </cfRule>
  </conditionalFormatting>
  <conditionalFormatting sqref="M284">
    <cfRule type="cellIs" dxfId="3768" priority="3249" stopIfTrue="1" operator="equal">
      <formula>"D"</formula>
    </cfRule>
    <cfRule type="cellIs" dxfId="3767" priority="3250" stopIfTrue="1" operator="equal">
      <formula>"E/DSL/LH"</formula>
    </cfRule>
    <cfRule type="cellIs" priority="3251" stopIfTrue="1" operator="equal">
      <formula>"E Kids"</formula>
    </cfRule>
    <cfRule type="cellIs" dxfId="3766" priority="3252" stopIfTrue="1" operator="equal">
      <formula>"KIDS"</formula>
    </cfRule>
    <cfRule type="cellIs" dxfId="3765" priority="3253" stopIfTrue="1" operator="equal">
      <formula>"C"</formula>
    </cfRule>
    <cfRule type="cellIs" dxfId="3764" priority="3254" stopIfTrue="1" operator="equal">
      <formula>"B"</formula>
    </cfRule>
    <cfRule type="cellIs" dxfId="3763" priority="3255" stopIfTrue="1" operator="equal">
      <formula>"A"</formula>
    </cfRule>
  </conditionalFormatting>
  <conditionalFormatting sqref="M284:M285 M291:M292 M298">
    <cfRule type="cellIs" dxfId="3762" priority="3747" stopIfTrue="1" operator="equal">
      <formula>"Protection"</formula>
    </cfRule>
  </conditionalFormatting>
  <conditionalFormatting sqref="M285 M292">
    <cfRule type="cellIs" dxfId="3761" priority="3750" stopIfTrue="1" operator="equal">
      <formula>"Convicted"</formula>
    </cfRule>
    <cfRule type="cellIs" dxfId="3760" priority="3751" stopIfTrue="1" operator="equal">
      <formula>"C Remand"</formula>
    </cfRule>
    <cfRule type="cellIs" priority="3752" stopIfTrue="1" operator="equal">
      <formula>"E Kids"</formula>
    </cfRule>
    <cfRule type="cellIs" dxfId="3759" priority="3753" stopIfTrue="1" operator="equal">
      <formula>"Kids"</formula>
    </cfRule>
    <cfRule type="cellIs" dxfId="3758" priority="3754" stopIfTrue="1" operator="equal">
      <formula>"Convicted"</formula>
    </cfRule>
    <cfRule type="cellIs" dxfId="3757" priority="3756" stopIfTrue="1" operator="equal">
      <formula>"A / B &amp; D Remand"</formula>
    </cfRule>
    <cfRule type="cellIs" dxfId="3756" priority="3757" stopIfTrue="1" operator="equal">
      <formula>"C Remand "</formula>
    </cfRule>
  </conditionalFormatting>
  <conditionalFormatting sqref="M285:M286 M292:M293">
    <cfRule type="cellIs" dxfId="3755" priority="3755" stopIfTrue="1" operator="equal">
      <formula>"Protection"</formula>
    </cfRule>
  </conditionalFormatting>
  <conditionalFormatting sqref="M286 M293">
    <cfRule type="cellIs" dxfId="3754" priority="3758" stopIfTrue="1" operator="equal">
      <formula>"Convicted"</formula>
    </cfRule>
    <cfRule type="cellIs" dxfId="3753" priority="3759" stopIfTrue="1" operator="equal">
      <formula>"C Remand"</formula>
    </cfRule>
    <cfRule type="cellIs" priority="3760" stopIfTrue="1" operator="equal">
      <formula>"E Kids"</formula>
    </cfRule>
    <cfRule type="cellIs" dxfId="3752" priority="3761" stopIfTrue="1" operator="equal">
      <formula>"Kids"</formula>
    </cfRule>
    <cfRule type="cellIs" dxfId="3751" priority="3762" stopIfTrue="1" operator="equal">
      <formula>"Convicted"</formula>
    </cfRule>
    <cfRule type="cellIs" dxfId="3750" priority="3764" stopIfTrue="1" operator="equal">
      <formula>"A / B &amp; D Remand"</formula>
    </cfRule>
    <cfRule type="cellIs" dxfId="3749" priority="3765" stopIfTrue="1" operator="equal">
      <formula>"C Remand "</formula>
    </cfRule>
  </conditionalFormatting>
  <conditionalFormatting sqref="M286:M287 M293">
    <cfRule type="cellIs" dxfId="3748" priority="3763" stopIfTrue="1" operator="equal">
      <formula>"Protection"</formula>
    </cfRule>
  </conditionalFormatting>
  <conditionalFormatting sqref="M287">
    <cfRule type="cellIs" dxfId="3747" priority="3766" stopIfTrue="1" operator="equal">
      <formula>"Convicted"</formula>
    </cfRule>
    <cfRule type="cellIs" dxfId="3746" priority="3767" stopIfTrue="1" operator="equal">
      <formula>"C Remand"</formula>
    </cfRule>
    <cfRule type="cellIs" priority="3768" stopIfTrue="1" operator="equal">
      <formula>"E Kids"</formula>
    </cfRule>
    <cfRule type="cellIs" dxfId="3745" priority="3769" stopIfTrue="1" operator="equal">
      <formula>"Kids"</formula>
    </cfRule>
    <cfRule type="cellIs" dxfId="3744" priority="3770" stopIfTrue="1" operator="equal">
      <formula>"Convicted"</formula>
    </cfRule>
    <cfRule type="cellIs" dxfId="3743" priority="3771" stopIfTrue="1" operator="equal">
      <formula>"Protection"</formula>
    </cfRule>
    <cfRule type="cellIs" dxfId="3742" priority="3772" stopIfTrue="1" operator="equal">
      <formula>"A / B &amp; D Remand"</formula>
    </cfRule>
    <cfRule type="cellIs" dxfId="3741" priority="3773" stopIfTrue="1" operator="equal">
      <formula>"C Remand "</formula>
    </cfRule>
  </conditionalFormatting>
  <conditionalFormatting sqref="M288">
    <cfRule type="cellIs" dxfId="3740" priority="3410" stopIfTrue="1" operator="equal">
      <formula>"A / B &amp; D Remand"</formula>
    </cfRule>
    <cfRule type="cellIs" dxfId="3739" priority="3411" stopIfTrue="1" operator="equal">
      <formula>"Protection"</formula>
    </cfRule>
    <cfRule type="cellIs" dxfId="3738" priority="3412" stopIfTrue="1" operator="equal">
      <formula>"Convicted"</formula>
    </cfRule>
    <cfRule type="cellIs" dxfId="3737" priority="3413" stopIfTrue="1" operator="equal">
      <formula>"C Remand"</formula>
    </cfRule>
    <cfRule type="cellIs" priority="3414" stopIfTrue="1" operator="equal">
      <formula>"E Kids"</formula>
    </cfRule>
    <cfRule type="cellIs" dxfId="3736" priority="3415" stopIfTrue="1" operator="equal">
      <formula>"Kids"</formula>
    </cfRule>
    <cfRule type="cellIs" dxfId="3735" priority="3416" stopIfTrue="1" operator="equal">
      <formula>"Convicted"</formula>
    </cfRule>
    <cfRule type="cellIs" dxfId="3734" priority="3417" stopIfTrue="1" operator="equal">
      <formula>"Protection"</formula>
    </cfRule>
    <cfRule type="cellIs" dxfId="3733" priority="3418" stopIfTrue="1" operator="equal">
      <formula>"A / B &amp; D Remand"</formula>
    </cfRule>
    <cfRule type="cellIs" dxfId="3732" priority="3419" stopIfTrue="1" operator="equal">
      <formula>"C Remand "</formula>
    </cfRule>
  </conditionalFormatting>
  <conditionalFormatting sqref="M294">
    <cfRule type="cellIs" dxfId="3731" priority="3380" stopIfTrue="1" operator="equal">
      <formula>"A / B &amp; D Remand"</formula>
    </cfRule>
    <cfRule type="cellIs" dxfId="3730" priority="3381" stopIfTrue="1" operator="equal">
      <formula>"Protection"</formula>
    </cfRule>
    <cfRule type="cellIs" dxfId="3729" priority="3382" stopIfTrue="1" operator="equal">
      <formula>"Convicted"</formula>
    </cfRule>
    <cfRule type="cellIs" dxfId="3728" priority="3383" stopIfTrue="1" operator="equal">
      <formula>"C Remand"</formula>
    </cfRule>
    <cfRule type="cellIs" priority="3384" stopIfTrue="1" operator="equal">
      <formula>"E Kids"</formula>
    </cfRule>
    <cfRule type="cellIs" dxfId="3727" priority="3385" stopIfTrue="1" operator="equal">
      <formula>"Kids"</formula>
    </cfRule>
    <cfRule type="cellIs" dxfId="3726" priority="3386" stopIfTrue="1" operator="equal">
      <formula>"Convicted"</formula>
    </cfRule>
    <cfRule type="cellIs" dxfId="3725" priority="3387" stopIfTrue="1" operator="equal">
      <formula>"Protection"</formula>
    </cfRule>
    <cfRule type="cellIs" dxfId="3724" priority="3388" stopIfTrue="1" operator="equal">
      <formula>"A / B &amp; D Remand"</formula>
    </cfRule>
    <cfRule type="cellIs" dxfId="3723" priority="3389" stopIfTrue="1" operator="equal">
      <formula>"C Remand "</formula>
    </cfRule>
  </conditionalFormatting>
  <conditionalFormatting sqref="M297">
    <cfRule type="cellIs" dxfId="3722" priority="3352" stopIfTrue="1" operator="equal">
      <formula>"A / B &amp; D Remand"</formula>
    </cfRule>
    <cfRule type="cellIs" dxfId="3721" priority="3353" stopIfTrue="1" operator="equal">
      <formula>"Protection"</formula>
    </cfRule>
    <cfRule type="cellIs" dxfId="3720" priority="3354" stopIfTrue="1" operator="equal">
      <formula>"Convicted"</formula>
    </cfRule>
    <cfRule type="cellIs" dxfId="3719" priority="3355" stopIfTrue="1" operator="equal">
      <formula>"C Remand"</formula>
    </cfRule>
    <cfRule type="cellIs" priority="3356" stopIfTrue="1" operator="equal">
      <formula>"E Kids"</formula>
    </cfRule>
    <cfRule type="cellIs" dxfId="3718" priority="3357" stopIfTrue="1" operator="equal">
      <formula>"Kids"</formula>
    </cfRule>
    <cfRule type="cellIs" dxfId="3717" priority="3358" stopIfTrue="1" operator="equal">
      <formula>"Convicted"</formula>
    </cfRule>
    <cfRule type="cellIs" dxfId="3716" priority="3359" stopIfTrue="1" operator="equal">
      <formula>"Protection"</formula>
    </cfRule>
    <cfRule type="cellIs" dxfId="3715" priority="3360" stopIfTrue="1" operator="equal">
      <formula>"A / B &amp; D Remand"</formula>
    </cfRule>
    <cfRule type="cellIs" dxfId="3714" priority="3361" stopIfTrue="1" operator="equal">
      <formula>"C Remand "</formula>
    </cfRule>
  </conditionalFormatting>
  <conditionalFormatting sqref="M299">
    <cfRule type="cellIs" dxfId="3713" priority="18302" stopIfTrue="1" operator="equal">
      <formula>"Kids"</formula>
    </cfRule>
    <cfRule type="cellIs" dxfId="3712" priority="18303" stopIfTrue="1" operator="equal">
      <formula>"Convicted"</formula>
    </cfRule>
    <cfRule type="cellIs" dxfId="3711" priority="18304" stopIfTrue="1" operator="equal">
      <formula>"Protection"</formula>
    </cfRule>
    <cfRule type="cellIs" dxfId="3710" priority="18305" stopIfTrue="1" operator="equal">
      <formula>"A / B &amp; D Remand"</formula>
    </cfRule>
    <cfRule type="cellIs" dxfId="3709" priority="18306" stopIfTrue="1" operator="equal">
      <formula>"C Remand "</formula>
    </cfRule>
    <cfRule type="cellIs" dxfId="3708" priority="18307" stopIfTrue="1" operator="equal">
      <formula>"Convicted"</formula>
    </cfRule>
    <cfRule type="cellIs" dxfId="3707" priority="18308" stopIfTrue="1" operator="equal">
      <formula>"A / B &amp; D Remand"</formula>
    </cfRule>
    <cfRule type="cellIs" dxfId="3706" priority="18309" stopIfTrue="1" operator="equal">
      <formula>"Protection"</formula>
    </cfRule>
    <cfRule type="cellIs" dxfId="3705" priority="18310" stopIfTrue="1" operator="equal">
      <formula>"Convicted"</formula>
    </cfRule>
    <cfRule type="cellIs" dxfId="3704" priority="18311" stopIfTrue="1" operator="equal">
      <formula>"C Remand"</formula>
    </cfRule>
  </conditionalFormatting>
  <conditionalFormatting sqref="M300">
    <cfRule type="cellIs" dxfId="3703" priority="18312" stopIfTrue="1" operator="equal">
      <formula>"Kids"</formula>
    </cfRule>
    <cfRule type="cellIs" dxfId="3702" priority="18313" stopIfTrue="1" operator="equal">
      <formula>"Convicted"</formula>
    </cfRule>
    <cfRule type="cellIs" dxfId="3701" priority="18314" stopIfTrue="1" operator="equal">
      <formula>"Protection"</formula>
    </cfRule>
    <cfRule type="cellIs" dxfId="3700" priority="18315" stopIfTrue="1" operator="equal">
      <formula>"A / B &amp; D Remand"</formula>
    </cfRule>
    <cfRule type="cellIs" dxfId="3699" priority="18316" stopIfTrue="1" operator="equal">
      <formula>"C Remand "</formula>
    </cfRule>
    <cfRule type="cellIs" dxfId="3698" priority="18317" stopIfTrue="1" operator="equal">
      <formula>"Convicted"</formula>
    </cfRule>
    <cfRule type="cellIs" dxfId="3697" priority="18318" stopIfTrue="1" operator="equal">
      <formula>"A / B &amp; D Remand"</formula>
    </cfRule>
    <cfRule type="cellIs" dxfId="3696" priority="18319" stopIfTrue="1" operator="equal">
      <formula>"Protection"</formula>
    </cfRule>
    <cfRule type="cellIs" dxfId="3695" priority="18320" stopIfTrue="1" operator="equal">
      <formula>"Convicted"</formula>
    </cfRule>
    <cfRule type="cellIs" dxfId="3694" priority="18321" stopIfTrue="1" operator="equal">
      <formula>"C Remand"</formula>
    </cfRule>
  </conditionalFormatting>
  <conditionalFormatting sqref="M301:M302">
    <cfRule type="cellIs" dxfId="3693" priority="2801" stopIfTrue="1" operator="equal">
      <formula>"D"</formula>
    </cfRule>
    <cfRule type="cellIs" dxfId="3692" priority="2802" stopIfTrue="1" operator="equal">
      <formula>"E/DSL/LH"</formula>
    </cfRule>
    <cfRule type="cellIs" priority="2803" stopIfTrue="1" operator="equal">
      <formula>"E Kids"</formula>
    </cfRule>
    <cfRule type="cellIs" dxfId="3691" priority="2804" stopIfTrue="1" operator="equal">
      <formula>"KIDS"</formula>
    </cfRule>
    <cfRule type="cellIs" dxfId="3690" priority="2805" stopIfTrue="1" operator="equal">
      <formula>"C"</formula>
    </cfRule>
    <cfRule type="cellIs" dxfId="3689" priority="2806" stopIfTrue="1" operator="equal">
      <formula>"B"</formula>
    </cfRule>
    <cfRule type="cellIs" dxfId="3688" priority="2807" stopIfTrue="1" operator="equal">
      <formula>"A"</formula>
    </cfRule>
  </conditionalFormatting>
  <conditionalFormatting sqref="M304 E316">
    <cfRule type="cellIs" dxfId="3687" priority="3047" stopIfTrue="1" operator="equal">
      <formula>"A / B &amp; D Remand"</formula>
    </cfRule>
  </conditionalFormatting>
  <conditionalFormatting sqref="M304">
    <cfRule type="cellIs" dxfId="3686" priority="3036" stopIfTrue="1" operator="equal">
      <formula>"Convicted"</formula>
    </cfRule>
    <cfRule type="cellIs" dxfId="3685" priority="3037" stopIfTrue="1" operator="equal">
      <formula>"C Remand"</formula>
    </cfRule>
    <cfRule type="cellIs" dxfId="3684" priority="3038" stopIfTrue="1" operator="equal">
      <formula>"Convicted"</formula>
    </cfRule>
    <cfRule type="cellIs" dxfId="3683" priority="3039" stopIfTrue="1" operator="equal">
      <formula>"A / B &amp; D Remand"</formula>
    </cfRule>
    <cfRule type="cellIs" dxfId="3682" priority="3040" stopIfTrue="1" operator="equal">
      <formula>"Protection"</formula>
    </cfRule>
    <cfRule type="cellIs" dxfId="3681" priority="3041" stopIfTrue="1" operator="equal">
      <formula>"Convicted"</formula>
    </cfRule>
    <cfRule type="cellIs" dxfId="3680" priority="3042" stopIfTrue="1" operator="equal">
      <formula>"C Remand"</formula>
    </cfRule>
    <cfRule type="cellIs" priority="3043" stopIfTrue="1" operator="equal">
      <formula>"E Kids"</formula>
    </cfRule>
    <cfRule type="cellIs" dxfId="3679" priority="3044" stopIfTrue="1" operator="equal">
      <formula>"Kids"</formula>
    </cfRule>
    <cfRule type="cellIs" dxfId="3678" priority="3045" stopIfTrue="1" operator="equal">
      <formula>"Convicted"</formula>
    </cfRule>
    <cfRule type="cellIs" dxfId="3677" priority="3046" stopIfTrue="1" operator="equal">
      <formula>"Protection"</formula>
    </cfRule>
    <cfRule type="cellIs" dxfId="3676" priority="3048" stopIfTrue="1" operator="equal">
      <formula>"C Remand "</formula>
    </cfRule>
  </conditionalFormatting>
  <conditionalFormatting sqref="M305">
    <cfRule type="cellIs" dxfId="3675" priority="2954" stopIfTrue="1" operator="equal">
      <formula>"A / B &amp; D Remand"</formula>
    </cfRule>
    <cfRule type="cellIs" dxfId="3674" priority="2955" stopIfTrue="1" operator="equal">
      <formula>"Protection"</formula>
    </cfRule>
    <cfRule type="cellIs" dxfId="3673" priority="2956" stopIfTrue="1" operator="equal">
      <formula>"Convicted"</formula>
    </cfRule>
    <cfRule type="cellIs" dxfId="3672" priority="2957" stopIfTrue="1" operator="equal">
      <formula>"C Remand"</formula>
    </cfRule>
    <cfRule type="cellIs" priority="2958" stopIfTrue="1" operator="equal">
      <formula>"E Kids"</formula>
    </cfRule>
    <cfRule type="cellIs" dxfId="3671" priority="2959" stopIfTrue="1" operator="equal">
      <formula>"Kids"</formula>
    </cfRule>
    <cfRule type="cellIs" dxfId="3670" priority="2960" stopIfTrue="1" operator="equal">
      <formula>"Convicted"</formula>
    </cfRule>
    <cfRule type="cellIs" dxfId="3669" priority="2961" stopIfTrue="1" operator="equal">
      <formula>"A / B &amp; D Remand"</formula>
    </cfRule>
    <cfRule type="cellIs" dxfId="3668" priority="2962" stopIfTrue="1" operator="equal">
      <formula>"C Remand "</formula>
    </cfRule>
  </conditionalFormatting>
  <conditionalFormatting sqref="M306:M309 I319:J319 M317:M319 M323:M324 M312 M326">
    <cfRule type="cellIs" dxfId="3667" priority="3194" stopIfTrue="1" operator="equal">
      <formula>"Convicted"</formula>
    </cfRule>
  </conditionalFormatting>
  <conditionalFormatting sqref="M306:M309 M317:M318 I319:J319 M323:M324">
    <cfRule type="cellIs" dxfId="3666" priority="3204" stopIfTrue="1" operator="equal">
      <formula>"A / B &amp; D Remand"</formula>
    </cfRule>
  </conditionalFormatting>
  <conditionalFormatting sqref="M306:M309 M317:M318 M323:M324">
    <cfRule type="cellIs" dxfId="3665" priority="3206" stopIfTrue="1" operator="equal">
      <formula>"Protection"</formula>
    </cfRule>
    <cfRule type="cellIs" dxfId="3664" priority="3207" stopIfTrue="1" operator="equal">
      <formula>"Convicted"</formula>
    </cfRule>
    <cfRule type="cellIs" dxfId="3663" priority="3208" stopIfTrue="1" operator="equal">
      <formula>"C Remand"</formula>
    </cfRule>
    <cfRule type="cellIs" priority="3209" stopIfTrue="1" operator="equal">
      <formula>"E Kids"</formula>
    </cfRule>
    <cfRule type="cellIs" dxfId="3662" priority="3210" stopIfTrue="1" operator="equal">
      <formula>"Kids"</formula>
    </cfRule>
    <cfRule type="cellIs" dxfId="3661" priority="3211" stopIfTrue="1" operator="equal">
      <formula>"Convicted"</formula>
    </cfRule>
    <cfRule type="cellIs" dxfId="3660" priority="3212" stopIfTrue="1" operator="equal">
      <formula>"Protection"</formula>
    </cfRule>
    <cfRule type="cellIs" dxfId="3659" priority="3214" stopIfTrue="1" operator="equal">
      <formula>"C Remand "</formula>
    </cfRule>
  </conditionalFormatting>
  <conditionalFormatting sqref="M306:M309 M317:M319 M323:M324 M312 M326">
    <cfRule type="cellIs" dxfId="3658" priority="3213" stopIfTrue="1" operator="equal">
      <formula>"A / B &amp; D Remand"</formula>
    </cfRule>
  </conditionalFormatting>
  <conditionalFormatting sqref="M310:M311">
    <cfRule type="cellIs" dxfId="3657" priority="2944" stopIfTrue="1" operator="equal">
      <formula>"A / B &amp; D Remand"</formula>
    </cfRule>
    <cfRule type="cellIs" dxfId="3656" priority="2945" stopIfTrue="1" operator="equal">
      <formula>"Protection"</formula>
    </cfRule>
    <cfRule type="cellIs" dxfId="3655" priority="2946" stopIfTrue="1" operator="equal">
      <formula>"Convicted"</formula>
    </cfRule>
    <cfRule type="cellIs" dxfId="3654" priority="2947" stopIfTrue="1" operator="equal">
      <formula>"C Remand"</formula>
    </cfRule>
    <cfRule type="cellIs" priority="2948" stopIfTrue="1" operator="equal">
      <formula>"E Kids"</formula>
    </cfRule>
    <cfRule type="cellIs" dxfId="3653" priority="2949" stopIfTrue="1" operator="equal">
      <formula>"Kids"</formula>
    </cfRule>
    <cfRule type="cellIs" dxfId="3652" priority="2950" stopIfTrue="1" operator="equal">
      <formula>"Convicted"</formula>
    </cfRule>
    <cfRule type="cellIs" dxfId="3651" priority="2951" stopIfTrue="1" operator="equal">
      <formula>"Protection"</formula>
    </cfRule>
    <cfRule type="cellIs" dxfId="3650" priority="2952" stopIfTrue="1" operator="equal">
      <formula>"A / B &amp; D Remand"</formula>
    </cfRule>
    <cfRule type="cellIs" dxfId="3649" priority="2953" stopIfTrue="1" operator="equal">
      <formula>"C Remand "</formula>
    </cfRule>
  </conditionalFormatting>
  <conditionalFormatting sqref="M312 M319 M326">
    <cfRule type="cellIs" dxfId="3648" priority="3215" stopIfTrue="1" operator="equal">
      <formula>"Protection"</formula>
    </cfRule>
    <cfRule type="cellIs" dxfId="3647" priority="3216" stopIfTrue="1" operator="equal">
      <formula>"Convicted"</formula>
    </cfRule>
    <cfRule type="cellIs" dxfId="3646" priority="3217" stopIfTrue="1" operator="equal">
      <formula>"C Remand"</formula>
    </cfRule>
    <cfRule type="cellIs" priority="3218" stopIfTrue="1" operator="equal">
      <formula>"E Kids"</formula>
    </cfRule>
    <cfRule type="cellIs" dxfId="3645" priority="3219" stopIfTrue="1" operator="equal">
      <formula>"Kids"</formula>
    </cfRule>
    <cfRule type="cellIs" dxfId="3644" priority="3220" stopIfTrue="1" operator="equal">
      <formula>"Convicted"</formula>
    </cfRule>
    <cfRule type="cellIs" dxfId="3643" priority="3222" stopIfTrue="1" operator="equal">
      <formula>"A / B &amp; D Remand"</formula>
    </cfRule>
    <cfRule type="cellIs" dxfId="3642" priority="3223" stopIfTrue="1" operator="equal">
      <formula>"C Remand "</formula>
    </cfRule>
  </conditionalFormatting>
  <conditionalFormatting sqref="M312">
    <cfRule type="cellIs" dxfId="3641" priority="2723" stopIfTrue="1" operator="equal">
      <formula>"D"</formula>
    </cfRule>
    <cfRule type="cellIs" dxfId="3640" priority="2724" stopIfTrue="1" operator="equal">
      <formula>"E/DSL/LH"</formula>
    </cfRule>
    <cfRule type="cellIs" priority="2725" stopIfTrue="1" operator="equal">
      <formula>"E Kids"</formula>
    </cfRule>
    <cfRule type="cellIs" dxfId="3639" priority="2726" stopIfTrue="1" operator="equal">
      <formula>"KIDS"</formula>
    </cfRule>
    <cfRule type="cellIs" dxfId="3638" priority="2727" stopIfTrue="1" operator="equal">
      <formula>"C"</formula>
    </cfRule>
    <cfRule type="cellIs" dxfId="3637" priority="2728" stopIfTrue="1" operator="equal">
      <formula>"B"</formula>
    </cfRule>
    <cfRule type="cellIs" dxfId="3636" priority="2729" stopIfTrue="1" operator="equal">
      <formula>"A"</formula>
    </cfRule>
  </conditionalFormatting>
  <conditionalFormatting sqref="M312:M313 M319:M320 M326">
    <cfRule type="cellIs" dxfId="3635" priority="3221" stopIfTrue="1" operator="equal">
      <formula>"Protection"</formula>
    </cfRule>
  </conditionalFormatting>
  <conditionalFormatting sqref="M313 M320">
    <cfRule type="cellIs" dxfId="3634" priority="3224" stopIfTrue="1" operator="equal">
      <formula>"Convicted"</formula>
    </cfRule>
    <cfRule type="cellIs" dxfId="3633" priority="3225" stopIfTrue="1" operator="equal">
      <formula>"C Remand"</formula>
    </cfRule>
    <cfRule type="cellIs" priority="3226" stopIfTrue="1" operator="equal">
      <formula>"E Kids"</formula>
    </cfRule>
    <cfRule type="cellIs" dxfId="3632" priority="3227" stopIfTrue="1" operator="equal">
      <formula>"Kids"</formula>
    </cfRule>
    <cfRule type="cellIs" dxfId="3631" priority="3228" stopIfTrue="1" operator="equal">
      <formula>"Convicted"</formula>
    </cfRule>
    <cfRule type="cellIs" dxfId="3630" priority="3230" stopIfTrue="1" operator="equal">
      <formula>"A / B &amp; D Remand"</formula>
    </cfRule>
    <cfRule type="cellIs" dxfId="3629" priority="3231" stopIfTrue="1" operator="equal">
      <formula>"C Remand "</formula>
    </cfRule>
  </conditionalFormatting>
  <conditionalFormatting sqref="M313:M314 M320:M321">
    <cfRule type="cellIs" dxfId="3628" priority="3229" stopIfTrue="1" operator="equal">
      <formula>"Protection"</formula>
    </cfRule>
  </conditionalFormatting>
  <conditionalFormatting sqref="M314 M321">
    <cfRule type="cellIs" dxfId="3627" priority="3232" stopIfTrue="1" operator="equal">
      <formula>"Convicted"</formula>
    </cfRule>
    <cfRule type="cellIs" dxfId="3626" priority="3233" stopIfTrue="1" operator="equal">
      <formula>"C Remand"</formula>
    </cfRule>
    <cfRule type="cellIs" priority="3234" stopIfTrue="1" operator="equal">
      <formula>"E Kids"</formula>
    </cfRule>
    <cfRule type="cellIs" dxfId="3625" priority="3235" stopIfTrue="1" operator="equal">
      <formula>"Kids"</formula>
    </cfRule>
    <cfRule type="cellIs" dxfId="3624" priority="3236" stopIfTrue="1" operator="equal">
      <formula>"Convicted"</formula>
    </cfRule>
    <cfRule type="cellIs" dxfId="3623" priority="3238" stopIfTrue="1" operator="equal">
      <formula>"A / B &amp; D Remand"</formula>
    </cfRule>
    <cfRule type="cellIs" dxfId="3622" priority="3239" stopIfTrue="1" operator="equal">
      <formula>"C Remand "</formula>
    </cfRule>
  </conditionalFormatting>
  <conditionalFormatting sqref="M314:M315 M321">
    <cfRule type="cellIs" dxfId="3621" priority="3237" stopIfTrue="1" operator="equal">
      <formula>"Protection"</formula>
    </cfRule>
  </conditionalFormatting>
  <conditionalFormatting sqref="M315">
    <cfRule type="cellIs" dxfId="3620" priority="3240" stopIfTrue="1" operator="equal">
      <formula>"Convicted"</formula>
    </cfRule>
    <cfRule type="cellIs" dxfId="3619" priority="3241" stopIfTrue="1" operator="equal">
      <formula>"C Remand"</formula>
    </cfRule>
    <cfRule type="cellIs" priority="3242" stopIfTrue="1" operator="equal">
      <formula>"E Kids"</formula>
    </cfRule>
    <cfRule type="cellIs" dxfId="3618" priority="3243" stopIfTrue="1" operator="equal">
      <formula>"Kids"</formula>
    </cfRule>
    <cfRule type="cellIs" dxfId="3617" priority="3244" stopIfTrue="1" operator="equal">
      <formula>"Convicted"</formula>
    </cfRule>
    <cfRule type="cellIs" dxfId="3616" priority="3245" stopIfTrue="1" operator="equal">
      <formula>"Protection"</formula>
    </cfRule>
    <cfRule type="cellIs" dxfId="3615" priority="3246" stopIfTrue="1" operator="equal">
      <formula>"A / B &amp; D Remand"</formula>
    </cfRule>
    <cfRule type="cellIs" dxfId="3614" priority="3247" stopIfTrue="1" operator="equal">
      <formula>"C Remand "</formula>
    </cfRule>
  </conditionalFormatting>
  <conditionalFormatting sqref="M316">
    <cfRule type="cellIs" dxfId="3613" priority="2884" stopIfTrue="1" operator="equal">
      <formula>"A / B &amp; D Remand"</formula>
    </cfRule>
    <cfRule type="cellIs" dxfId="3612" priority="2885" stopIfTrue="1" operator="equal">
      <formula>"Protection"</formula>
    </cfRule>
    <cfRule type="cellIs" dxfId="3611" priority="2886" stopIfTrue="1" operator="equal">
      <formula>"Convicted"</formula>
    </cfRule>
    <cfRule type="cellIs" dxfId="3610" priority="2887" stopIfTrue="1" operator="equal">
      <formula>"C Remand"</formula>
    </cfRule>
    <cfRule type="cellIs" priority="2888" stopIfTrue="1" operator="equal">
      <formula>"E Kids"</formula>
    </cfRule>
    <cfRule type="cellIs" dxfId="3609" priority="2889" stopIfTrue="1" operator="equal">
      <formula>"Kids"</formula>
    </cfRule>
    <cfRule type="cellIs" dxfId="3608" priority="2890" stopIfTrue="1" operator="equal">
      <formula>"Convicted"</formula>
    </cfRule>
    <cfRule type="cellIs" dxfId="3607" priority="2891" stopIfTrue="1" operator="equal">
      <formula>"Protection"</formula>
    </cfRule>
    <cfRule type="cellIs" dxfId="3606" priority="2892" stopIfTrue="1" operator="equal">
      <formula>"A / B &amp; D Remand"</formula>
    </cfRule>
    <cfRule type="cellIs" dxfId="3605" priority="2893" stopIfTrue="1" operator="equal">
      <formula>"C Remand "</formula>
    </cfRule>
  </conditionalFormatting>
  <conditionalFormatting sqref="M322">
    <cfRule type="cellIs" dxfId="3604" priority="2854" stopIfTrue="1" operator="equal">
      <formula>"A / B &amp; D Remand"</formula>
    </cfRule>
    <cfRule type="cellIs" dxfId="3603" priority="2855" stopIfTrue="1" operator="equal">
      <formula>"Protection"</formula>
    </cfRule>
    <cfRule type="cellIs" dxfId="3602" priority="2856" stopIfTrue="1" operator="equal">
      <formula>"Convicted"</formula>
    </cfRule>
    <cfRule type="cellIs" dxfId="3601" priority="2857" stopIfTrue="1" operator="equal">
      <formula>"C Remand"</formula>
    </cfRule>
    <cfRule type="cellIs" priority="2858" stopIfTrue="1" operator="equal">
      <formula>"E Kids"</formula>
    </cfRule>
    <cfRule type="cellIs" dxfId="3600" priority="2859" stopIfTrue="1" operator="equal">
      <formula>"Kids"</formula>
    </cfRule>
    <cfRule type="cellIs" dxfId="3599" priority="2860" stopIfTrue="1" operator="equal">
      <formula>"Convicted"</formula>
    </cfRule>
    <cfRule type="cellIs" dxfId="3598" priority="2861" stopIfTrue="1" operator="equal">
      <formula>"Protection"</formula>
    </cfRule>
    <cfRule type="cellIs" dxfId="3597" priority="2862" stopIfTrue="1" operator="equal">
      <formula>"A / B &amp; D Remand"</formula>
    </cfRule>
    <cfRule type="cellIs" dxfId="3596" priority="2863" stopIfTrue="1" operator="equal">
      <formula>"C Remand "</formula>
    </cfRule>
  </conditionalFormatting>
  <conditionalFormatting sqref="M325">
    <cfRule type="cellIs" dxfId="3595" priority="2826" stopIfTrue="1" operator="equal">
      <formula>"A / B &amp; D Remand"</formula>
    </cfRule>
    <cfRule type="cellIs" dxfId="3594" priority="2827" stopIfTrue="1" operator="equal">
      <formula>"Protection"</formula>
    </cfRule>
    <cfRule type="cellIs" dxfId="3593" priority="2828" stopIfTrue="1" operator="equal">
      <formula>"Convicted"</formula>
    </cfRule>
    <cfRule type="cellIs" dxfId="3592" priority="2829" stopIfTrue="1" operator="equal">
      <formula>"C Remand"</formula>
    </cfRule>
    <cfRule type="cellIs" priority="2830" stopIfTrue="1" operator="equal">
      <formula>"E Kids"</formula>
    </cfRule>
    <cfRule type="cellIs" dxfId="3591" priority="2831" stopIfTrue="1" operator="equal">
      <formula>"Kids"</formula>
    </cfRule>
    <cfRule type="cellIs" dxfId="3590" priority="2832" stopIfTrue="1" operator="equal">
      <formula>"Convicted"</formula>
    </cfRule>
    <cfRule type="cellIs" dxfId="3589" priority="2833" stopIfTrue="1" operator="equal">
      <formula>"Protection"</formula>
    </cfRule>
    <cfRule type="cellIs" dxfId="3588" priority="2834" stopIfTrue="1" operator="equal">
      <formula>"A / B &amp; D Remand"</formula>
    </cfRule>
    <cfRule type="cellIs" dxfId="3587" priority="2835" stopIfTrue="1" operator="equal">
      <formula>"C Remand "</formula>
    </cfRule>
  </conditionalFormatting>
  <conditionalFormatting sqref="M327">
    <cfRule type="cellIs" dxfId="3586" priority="18552" stopIfTrue="1" operator="equal">
      <formula>"Protection"</formula>
    </cfRule>
    <cfRule type="cellIs" dxfId="3585" priority="18553" stopIfTrue="1" operator="equal">
      <formula>"A / B &amp; D Remand"</formula>
    </cfRule>
    <cfRule type="cellIs" dxfId="3584" priority="18554" stopIfTrue="1" operator="equal">
      <formula>"C Remand "</formula>
    </cfRule>
    <cfRule type="cellIs" dxfId="3583" priority="18555" stopIfTrue="1" operator="equal">
      <formula>"Convicted"</formula>
    </cfRule>
    <cfRule type="cellIs" dxfId="3582" priority="18556" stopIfTrue="1" operator="equal">
      <formula>"A / B &amp; D Remand"</formula>
    </cfRule>
    <cfRule type="cellIs" dxfId="3581" priority="18557" stopIfTrue="1" operator="equal">
      <formula>"Protection"</formula>
    </cfRule>
    <cfRule type="cellIs" dxfId="3580" priority="18559" stopIfTrue="1" operator="equal">
      <formula>"C Remand"</formula>
    </cfRule>
  </conditionalFormatting>
  <conditionalFormatting sqref="M327:M328">
    <cfRule type="cellIs" dxfId="3579" priority="18558" stopIfTrue="1" operator="equal">
      <formula>"Convicted"</formula>
    </cfRule>
  </conditionalFormatting>
  <conditionalFormatting sqref="M328">
    <cfRule type="cellIs" dxfId="3578" priority="18560" stopIfTrue="1" operator="equal">
      <formula>"Protection"</formula>
    </cfRule>
    <cfRule type="cellIs" dxfId="3577" priority="18561" stopIfTrue="1" operator="equal">
      <formula>"A / B &amp; D Remand"</formula>
    </cfRule>
    <cfRule type="cellIs" dxfId="3576" priority="18562" stopIfTrue="1" operator="equal">
      <formula>"C Remand "</formula>
    </cfRule>
    <cfRule type="cellIs" dxfId="3575" priority="18563" stopIfTrue="1" operator="equal">
      <formula>"Convicted"</formula>
    </cfRule>
    <cfRule type="cellIs" dxfId="3574" priority="18564" stopIfTrue="1" operator="equal">
      <formula>"A / B &amp; D Remand"</formula>
    </cfRule>
    <cfRule type="cellIs" dxfId="3573" priority="18565" stopIfTrue="1" operator="equal">
      <formula>"Protection"</formula>
    </cfRule>
    <cfRule type="cellIs" dxfId="3572" priority="18566" stopIfTrue="1" operator="equal">
      <formula>"Convicted"</formula>
    </cfRule>
    <cfRule type="cellIs" dxfId="3571" priority="18567" stopIfTrue="1" operator="equal">
      <formula>"C Remand"</formula>
    </cfRule>
  </conditionalFormatting>
  <conditionalFormatting sqref="M329:M330">
    <cfRule type="cellIs" dxfId="3570" priority="2275" stopIfTrue="1" operator="equal">
      <formula>"D"</formula>
    </cfRule>
    <cfRule type="cellIs" dxfId="3569" priority="2276" stopIfTrue="1" operator="equal">
      <formula>"E/DSL/LH"</formula>
    </cfRule>
    <cfRule type="cellIs" priority="2277" stopIfTrue="1" operator="equal">
      <formula>"E Kids"</formula>
    </cfRule>
    <cfRule type="cellIs" dxfId="3568" priority="2278" stopIfTrue="1" operator="equal">
      <formula>"KIDS"</formula>
    </cfRule>
    <cfRule type="cellIs" dxfId="3567" priority="2279" stopIfTrue="1" operator="equal">
      <formula>"C"</formula>
    </cfRule>
    <cfRule type="cellIs" dxfId="3566" priority="2280" stopIfTrue="1" operator="equal">
      <formula>"B"</formula>
    </cfRule>
    <cfRule type="cellIs" dxfId="3565" priority="2281" stopIfTrue="1" operator="equal">
      <formula>"A"</formula>
    </cfRule>
  </conditionalFormatting>
  <conditionalFormatting sqref="M332 E344">
    <cfRule type="cellIs" dxfId="3564" priority="2521" stopIfTrue="1" operator="equal">
      <formula>"A / B &amp; D Remand"</formula>
    </cfRule>
  </conditionalFormatting>
  <conditionalFormatting sqref="M332">
    <cfRule type="cellIs" dxfId="3563" priority="2510" stopIfTrue="1" operator="equal">
      <formula>"Convicted"</formula>
    </cfRule>
    <cfRule type="cellIs" dxfId="3562" priority="2511" stopIfTrue="1" operator="equal">
      <formula>"C Remand"</formula>
    </cfRule>
    <cfRule type="cellIs" dxfId="3561" priority="2512" stopIfTrue="1" operator="equal">
      <formula>"Convicted"</formula>
    </cfRule>
    <cfRule type="cellIs" dxfId="3560" priority="2513" stopIfTrue="1" operator="equal">
      <formula>"A / B &amp; D Remand"</formula>
    </cfRule>
    <cfRule type="cellIs" dxfId="3559" priority="2514" stopIfTrue="1" operator="equal">
      <formula>"Protection"</formula>
    </cfRule>
    <cfRule type="cellIs" dxfId="3558" priority="2515" stopIfTrue="1" operator="equal">
      <formula>"Convicted"</formula>
    </cfRule>
    <cfRule type="cellIs" dxfId="3557" priority="2516" stopIfTrue="1" operator="equal">
      <formula>"C Remand"</formula>
    </cfRule>
    <cfRule type="cellIs" priority="2517" stopIfTrue="1" operator="equal">
      <formula>"E Kids"</formula>
    </cfRule>
    <cfRule type="cellIs" dxfId="3556" priority="2518" stopIfTrue="1" operator="equal">
      <formula>"Kids"</formula>
    </cfRule>
    <cfRule type="cellIs" dxfId="3555" priority="2519" stopIfTrue="1" operator="equal">
      <formula>"Convicted"</formula>
    </cfRule>
    <cfRule type="cellIs" dxfId="3554" priority="2520" stopIfTrue="1" operator="equal">
      <formula>"Protection"</formula>
    </cfRule>
    <cfRule type="cellIs" dxfId="3553" priority="2522" stopIfTrue="1" operator="equal">
      <formula>"C Remand "</formula>
    </cfRule>
  </conditionalFormatting>
  <conditionalFormatting sqref="M333">
    <cfRule type="cellIs" dxfId="3552" priority="2428" stopIfTrue="1" operator="equal">
      <formula>"A / B &amp; D Remand"</formula>
    </cfRule>
    <cfRule type="cellIs" dxfId="3551" priority="2429" stopIfTrue="1" operator="equal">
      <formula>"Protection"</formula>
    </cfRule>
    <cfRule type="cellIs" dxfId="3550" priority="2430" stopIfTrue="1" operator="equal">
      <formula>"Convicted"</formula>
    </cfRule>
    <cfRule type="cellIs" dxfId="3549" priority="2431" stopIfTrue="1" operator="equal">
      <formula>"C Remand"</formula>
    </cfRule>
    <cfRule type="cellIs" priority="2432" stopIfTrue="1" operator="equal">
      <formula>"E Kids"</formula>
    </cfRule>
    <cfRule type="cellIs" dxfId="3548" priority="2433" stopIfTrue="1" operator="equal">
      <formula>"Kids"</formula>
    </cfRule>
    <cfRule type="cellIs" dxfId="3547" priority="2434" stopIfTrue="1" operator="equal">
      <formula>"Convicted"</formula>
    </cfRule>
    <cfRule type="cellIs" dxfId="3546" priority="2435" stopIfTrue="1" operator="equal">
      <formula>"A / B &amp; D Remand"</formula>
    </cfRule>
    <cfRule type="cellIs" dxfId="3545" priority="2436" stopIfTrue="1" operator="equal">
      <formula>"C Remand "</formula>
    </cfRule>
  </conditionalFormatting>
  <conditionalFormatting sqref="M334:M337 I347:J347 M345:M347 M351:M352 M340 M354">
    <cfRule type="cellIs" dxfId="3544" priority="2668" stopIfTrue="1" operator="equal">
      <formula>"Convicted"</formula>
    </cfRule>
  </conditionalFormatting>
  <conditionalFormatting sqref="M334:M337 M345:M346 I347:J347 M351:M352">
    <cfRule type="cellIs" dxfId="3543" priority="2678" stopIfTrue="1" operator="equal">
      <formula>"A / B &amp; D Remand"</formula>
    </cfRule>
  </conditionalFormatting>
  <conditionalFormatting sqref="M334:M337 M345:M346 M351:M352">
    <cfRule type="cellIs" dxfId="3542" priority="2680" stopIfTrue="1" operator="equal">
      <formula>"Protection"</formula>
    </cfRule>
    <cfRule type="cellIs" dxfId="3541" priority="2681" stopIfTrue="1" operator="equal">
      <formula>"Convicted"</formula>
    </cfRule>
    <cfRule type="cellIs" dxfId="3540" priority="2682" stopIfTrue="1" operator="equal">
      <formula>"C Remand"</formula>
    </cfRule>
    <cfRule type="cellIs" priority="2683" stopIfTrue="1" operator="equal">
      <formula>"E Kids"</formula>
    </cfRule>
    <cfRule type="cellIs" dxfId="3539" priority="2684" stopIfTrue="1" operator="equal">
      <formula>"Kids"</formula>
    </cfRule>
    <cfRule type="cellIs" dxfId="3538" priority="2685" stopIfTrue="1" operator="equal">
      <formula>"Convicted"</formula>
    </cfRule>
    <cfRule type="cellIs" dxfId="3537" priority="2686" stopIfTrue="1" operator="equal">
      <formula>"Protection"</formula>
    </cfRule>
    <cfRule type="cellIs" dxfId="3536" priority="2688" stopIfTrue="1" operator="equal">
      <formula>"C Remand "</formula>
    </cfRule>
  </conditionalFormatting>
  <conditionalFormatting sqref="M334:M337 M345:M347 M351:M352 M340 M354">
    <cfRule type="cellIs" dxfId="3535" priority="2687" stopIfTrue="1" operator="equal">
      <formula>"A / B &amp; D Remand"</formula>
    </cfRule>
  </conditionalFormatting>
  <conditionalFormatting sqref="M338:M339">
    <cfRule type="cellIs" dxfId="3534" priority="2418" stopIfTrue="1" operator="equal">
      <formula>"A / B &amp; D Remand"</formula>
    </cfRule>
    <cfRule type="cellIs" dxfId="3533" priority="2419" stopIfTrue="1" operator="equal">
      <formula>"Protection"</formula>
    </cfRule>
    <cfRule type="cellIs" dxfId="3532" priority="2420" stopIfTrue="1" operator="equal">
      <formula>"Convicted"</formula>
    </cfRule>
    <cfRule type="cellIs" dxfId="3531" priority="2421" stopIfTrue="1" operator="equal">
      <formula>"C Remand"</formula>
    </cfRule>
    <cfRule type="cellIs" priority="2422" stopIfTrue="1" operator="equal">
      <formula>"E Kids"</formula>
    </cfRule>
    <cfRule type="cellIs" dxfId="3530" priority="2423" stopIfTrue="1" operator="equal">
      <formula>"Kids"</formula>
    </cfRule>
    <cfRule type="cellIs" dxfId="3529" priority="2424" stopIfTrue="1" operator="equal">
      <formula>"Convicted"</formula>
    </cfRule>
    <cfRule type="cellIs" dxfId="3528" priority="2425" stopIfTrue="1" operator="equal">
      <formula>"Protection"</formula>
    </cfRule>
    <cfRule type="cellIs" dxfId="3527" priority="2426" stopIfTrue="1" operator="equal">
      <formula>"A / B &amp; D Remand"</formula>
    </cfRule>
    <cfRule type="cellIs" dxfId="3526" priority="2427" stopIfTrue="1" operator="equal">
      <formula>"C Remand "</formula>
    </cfRule>
  </conditionalFormatting>
  <conditionalFormatting sqref="M340 M347 M354">
    <cfRule type="cellIs" dxfId="3525" priority="2689" stopIfTrue="1" operator="equal">
      <formula>"Protection"</formula>
    </cfRule>
    <cfRule type="cellIs" dxfId="3524" priority="2690" stopIfTrue="1" operator="equal">
      <formula>"Convicted"</formula>
    </cfRule>
    <cfRule type="cellIs" dxfId="3523" priority="2691" stopIfTrue="1" operator="equal">
      <formula>"C Remand"</formula>
    </cfRule>
    <cfRule type="cellIs" priority="2692" stopIfTrue="1" operator="equal">
      <formula>"E Kids"</formula>
    </cfRule>
    <cfRule type="cellIs" dxfId="3522" priority="2693" stopIfTrue="1" operator="equal">
      <formula>"Kids"</formula>
    </cfRule>
    <cfRule type="cellIs" dxfId="3521" priority="2694" stopIfTrue="1" operator="equal">
      <formula>"Convicted"</formula>
    </cfRule>
    <cfRule type="cellIs" dxfId="3520" priority="2696" stopIfTrue="1" operator="equal">
      <formula>"A / B &amp; D Remand"</formula>
    </cfRule>
    <cfRule type="cellIs" dxfId="3519" priority="2697" stopIfTrue="1" operator="equal">
      <formula>"C Remand "</formula>
    </cfRule>
  </conditionalFormatting>
  <conditionalFormatting sqref="M340">
    <cfRule type="cellIs" dxfId="3518" priority="2197" stopIfTrue="1" operator="equal">
      <formula>"D"</formula>
    </cfRule>
    <cfRule type="cellIs" dxfId="3517" priority="2198" stopIfTrue="1" operator="equal">
      <formula>"E/DSL/LH"</formula>
    </cfRule>
    <cfRule type="cellIs" priority="2199" stopIfTrue="1" operator="equal">
      <formula>"E Kids"</formula>
    </cfRule>
    <cfRule type="cellIs" dxfId="3516" priority="2200" stopIfTrue="1" operator="equal">
      <formula>"KIDS"</formula>
    </cfRule>
    <cfRule type="cellIs" dxfId="3515" priority="2201" stopIfTrue="1" operator="equal">
      <formula>"C"</formula>
    </cfRule>
    <cfRule type="cellIs" dxfId="3514" priority="2202" stopIfTrue="1" operator="equal">
      <formula>"B"</formula>
    </cfRule>
    <cfRule type="cellIs" dxfId="3513" priority="2203" stopIfTrue="1" operator="equal">
      <formula>"A"</formula>
    </cfRule>
  </conditionalFormatting>
  <conditionalFormatting sqref="M340:M341 M347:M348 M354">
    <cfRule type="cellIs" dxfId="3512" priority="2695" stopIfTrue="1" operator="equal">
      <formula>"Protection"</formula>
    </cfRule>
  </conditionalFormatting>
  <conditionalFormatting sqref="M341 M348">
    <cfRule type="cellIs" dxfId="3511" priority="2698" stopIfTrue="1" operator="equal">
      <formula>"Convicted"</formula>
    </cfRule>
    <cfRule type="cellIs" dxfId="3510" priority="2699" stopIfTrue="1" operator="equal">
      <formula>"C Remand"</formula>
    </cfRule>
    <cfRule type="cellIs" priority="2700" stopIfTrue="1" operator="equal">
      <formula>"E Kids"</formula>
    </cfRule>
    <cfRule type="cellIs" dxfId="3509" priority="2701" stopIfTrue="1" operator="equal">
      <formula>"Kids"</formula>
    </cfRule>
    <cfRule type="cellIs" dxfId="3508" priority="2702" stopIfTrue="1" operator="equal">
      <formula>"Convicted"</formula>
    </cfRule>
    <cfRule type="cellIs" dxfId="3507" priority="2704" stopIfTrue="1" operator="equal">
      <formula>"A / B &amp; D Remand"</formula>
    </cfRule>
    <cfRule type="cellIs" dxfId="3506" priority="2705" stopIfTrue="1" operator="equal">
      <formula>"C Remand "</formula>
    </cfRule>
  </conditionalFormatting>
  <conditionalFormatting sqref="M341:M342 M348:M349">
    <cfRule type="cellIs" dxfId="3505" priority="2703" stopIfTrue="1" operator="equal">
      <formula>"Protection"</formula>
    </cfRule>
  </conditionalFormatting>
  <conditionalFormatting sqref="M342 M349">
    <cfRule type="cellIs" dxfId="3504" priority="2706" stopIfTrue="1" operator="equal">
      <formula>"Convicted"</formula>
    </cfRule>
    <cfRule type="cellIs" dxfId="3503" priority="2707" stopIfTrue="1" operator="equal">
      <formula>"C Remand"</formula>
    </cfRule>
    <cfRule type="cellIs" priority="2708" stopIfTrue="1" operator="equal">
      <formula>"E Kids"</formula>
    </cfRule>
    <cfRule type="cellIs" dxfId="3502" priority="2709" stopIfTrue="1" operator="equal">
      <formula>"Kids"</formula>
    </cfRule>
    <cfRule type="cellIs" dxfId="3501" priority="2710" stopIfTrue="1" operator="equal">
      <formula>"Convicted"</formula>
    </cfRule>
    <cfRule type="cellIs" dxfId="3500" priority="2712" stopIfTrue="1" operator="equal">
      <formula>"A / B &amp; D Remand"</formula>
    </cfRule>
    <cfRule type="cellIs" dxfId="3499" priority="2713" stopIfTrue="1" operator="equal">
      <formula>"C Remand "</formula>
    </cfRule>
  </conditionalFormatting>
  <conditionalFormatting sqref="M342:M343 M349">
    <cfRule type="cellIs" dxfId="3498" priority="2711" stopIfTrue="1" operator="equal">
      <formula>"Protection"</formula>
    </cfRule>
  </conditionalFormatting>
  <conditionalFormatting sqref="M343">
    <cfRule type="cellIs" dxfId="3497" priority="2714" stopIfTrue="1" operator="equal">
      <formula>"Convicted"</formula>
    </cfRule>
    <cfRule type="cellIs" dxfId="3496" priority="2715" stopIfTrue="1" operator="equal">
      <formula>"C Remand"</formula>
    </cfRule>
    <cfRule type="cellIs" priority="2716" stopIfTrue="1" operator="equal">
      <formula>"E Kids"</formula>
    </cfRule>
    <cfRule type="cellIs" dxfId="3495" priority="2717" stopIfTrue="1" operator="equal">
      <formula>"Kids"</formula>
    </cfRule>
    <cfRule type="cellIs" dxfId="3494" priority="2718" stopIfTrue="1" operator="equal">
      <formula>"Convicted"</formula>
    </cfRule>
    <cfRule type="cellIs" dxfId="3493" priority="2719" stopIfTrue="1" operator="equal">
      <formula>"Protection"</formula>
    </cfRule>
    <cfRule type="cellIs" dxfId="3492" priority="2720" stopIfTrue="1" operator="equal">
      <formula>"A / B &amp; D Remand"</formula>
    </cfRule>
    <cfRule type="cellIs" dxfId="3491" priority="2721" stopIfTrue="1" operator="equal">
      <formula>"C Remand "</formula>
    </cfRule>
  </conditionalFormatting>
  <conditionalFormatting sqref="M344">
    <cfRule type="cellIs" dxfId="3490" priority="2358" stopIfTrue="1" operator="equal">
      <formula>"A / B &amp; D Remand"</formula>
    </cfRule>
    <cfRule type="cellIs" dxfId="3489" priority="2359" stopIfTrue="1" operator="equal">
      <formula>"Protection"</formula>
    </cfRule>
    <cfRule type="cellIs" dxfId="3488" priority="2360" stopIfTrue="1" operator="equal">
      <formula>"Convicted"</formula>
    </cfRule>
    <cfRule type="cellIs" dxfId="3487" priority="2361" stopIfTrue="1" operator="equal">
      <formula>"C Remand"</formula>
    </cfRule>
    <cfRule type="cellIs" priority="2362" stopIfTrue="1" operator="equal">
      <formula>"E Kids"</formula>
    </cfRule>
    <cfRule type="cellIs" dxfId="3486" priority="2363" stopIfTrue="1" operator="equal">
      <formula>"Kids"</formula>
    </cfRule>
    <cfRule type="cellIs" dxfId="3485" priority="2364" stopIfTrue="1" operator="equal">
      <formula>"Convicted"</formula>
    </cfRule>
    <cfRule type="cellIs" dxfId="3484" priority="2365" stopIfTrue="1" operator="equal">
      <formula>"Protection"</formula>
    </cfRule>
    <cfRule type="cellIs" dxfId="3483" priority="2366" stopIfTrue="1" operator="equal">
      <formula>"A / B &amp; D Remand"</formula>
    </cfRule>
    <cfRule type="cellIs" dxfId="3482" priority="2367" stopIfTrue="1" operator="equal">
      <formula>"C Remand "</formula>
    </cfRule>
  </conditionalFormatting>
  <conditionalFormatting sqref="M350">
    <cfRule type="cellIs" dxfId="3481" priority="2328" stopIfTrue="1" operator="equal">
      <formula>"A / B &amp; D Remand"</formula>
    </cfRule>
    <cfRule type="cellIs" dxfId="3480" priority="2329" stopIfTrue="1" operator="equal">
      <formula>"Protection"</formula>
    </cfRule>
    <cfRule type="cellIs" dxfId="3479" priority="2330" stopIfTrue="1" operator="equal">
      <formula>"Convicted"</formula>
    </cfRule>
    <cfRule type="cellIs" dxfId="3478" priority="2331" stopIfTrue="1" operator="equal">
      <formula>"C Remand"</formula>
    </cfRule>
    <cfRule type="cellIs" priority="2332" stopIfTrue="1" operator="equal">
      <formula>"E Kids"</formula>
    </cfRule>
    <cfRule type="cellIs" dxfId="3477" priority="2333" stopIfTrue="1" operator="equal">
      <formula>"Kids"</formula>
    </cfRule>
    <cfRule type="cellIs" dxfId="3476" priority="2334" stopIfTrue="1" operator="equal">
      <formula>"Convicted"</formula>
    </cfRule>
    <cfRule type="cellIs" dxfId="3475" priority="2335" stopIfTrue="1" operator="equal">
      <formula>"Protection"</formula>
    </cfRule>
    <cfRule type="cellIs" dxfId="3474" priority="2336" stopIfTrue="1" operator="equal">
      <formula>"A / B &amp; D Remand"</formula>
    </cfRule>
    <cfRule type="cellIs" dxfId="3473" priority="2337" stopIfTrue="1" operator="equal">
      <formula>"C Remand "</formula>
    </cfRule>
  </conditionalFormatting>
  <conditionalFormatting sqref="M353">
    <cfRule type="cellIs" dxfId="3472" priority="2300" stopIfTrue="1" operator="equal">
      <formula>"A / B &amp; D Remand"</formula>
    </cfRule>
    <cfRule type="cellIs" dxfId="3471" priority="2301" stopIfTrue="1" operator="equal">
      <formula>"Protection"</formula>
    </cfRule>
    <cfRule type="cellIs" dxfId="3470" priority="2302" stopIfTrue="1" operator="equal">
      <formula>"Convicted"</formula>
    </cfRule>
    <cfRule type="cellIs" dxfId="3469" priority="2303" stopIfTrue="1" operator="equal">
      <formula>"C Remand"</formula>
    </cfRule>
    <cfRule type="cellIs" priority="2304" stopIfTrue="1" operator="equal">
      <formula>"E Kids"</formula>
    </cfRule>
    <cfRule type="cellIs" dxfId="3468" priority="2305" stopIfTrue="1" operator="equal">
      <formula>"Kids"</formula>
    </cfRule>
    <cfRule type="cellIs" dxfId="3467" priority="2306" stopIfTrue="1" operator="equal">
      <formula>"Convicted"</formula>
    </cfRule>
    <cfRule type="cellIs" dxfId="3466" priority="2307" stopIfTrue="1" operator="equal">
      <formula>"Protection"</formula>
    </cfRule>
    <cfRule type="cellIs" dxfId="3465" priority="2308" stopIfTrue="1" operator="equal">
      <formula>"A / B &amp; D Remand"</formula>
    </cfRule>
    <cfRule type="cellIs" dxfId="3464" priority="2309" stopIfTrue="1" operator="equal">
      <formula>"C Remand "</formula>
    </cfRule>
  </conditionalFormatting>
  <conditionalFormatting sqref="M357:M358">
    <cfRule type="cellIs" dxfId="3463" priority="1749" stopIfTrue="1" operator="equal">
      <formula>"D"</formula>
    </cfRule>
    <cfRule type="cellIs" dxfId="3462" priority="1750" stopIfTrue="1" operator="equal">
      <formula>"E/DSL/LH"</formula>
    </cfRule>
    <cfRule type="cellIs" priority="1751" stopIfTrue="1" operator="equal">
      <formula>"E Kids"</formula>
    </cfRule>
    <cfRule type="cellIs" dxfId="3461" priority="1752" stopIfTrue="1" operator="equal">
      <formula>"KIDS"</formula>
    </cfRule>
    <cfRule type="cellIs" dxfId="3460" priority="1753" stopIfTrue="1" operator="equal">
      <formula>"C"</formula>
    </cfRule>
    <cfRule type="cellIs" dxfId="3459" priority="1754" stopIfTrue="1" operator="equal">
      <formula>"B"</formula>
    </cfRule>
    <cfRule type="cellIs" dxfId="3458" priority="1755" stopIfTrue="1" operator="equal">
      <formula>"A"</formula>
    </cfRule>
  </conditionalFormatting>
  <conditionalFormatting sqref="M360 E372">
    <cfRule type="cellIs" dxfId="3457" priority="1995" stopIfTrue="1" operator="equal">
      <formula>"A / B &amp; D Remand"</formula>
    </cfRule>
  </conditionalFormatting>
  <conditionalFormatting sqref="M360">
    <cfRule type="cellIs" dxfId="3456" priority="1984" stopIfTrue="1" operator="equal">
      <formula>"Convicted"</formula>
    </cfRule>
    <cfRule type="cellIs" dxfId="3455" priority="1985" stopIfTrue="1" operator="equal">
      <formula>"C Remand"</formula>
    </cfRule>
    <cfRule type="cellIs" dxfId="3454" priority="1986" stopIfTrue="1" operator="equal">
      <formula>"Convicted"</formula>
    </cfRule>
    <cfRule type="cellIs" dxfId="3453" priority="1987" stopIfTrue="1" operator="equal">
      <formula>"A / B &amp; D Remand"</formula>
    </cfRule>
    <cfRule type="cellIs" dxfId="3452" priority="1988" stopIfTrue="1" operator="equal">
      <formula>"Protection"</formula>
    </cfRule>
    <cfRule type="cellIs" dxfId="3451" priority="1989" stopIfTrue="1" operator="equal">
      <formula>"Convicted"</formula>
    </cfRule>
    <cfRule type="cellIs" dxfId="3450" priority="1990" stopIfTrue="1" operator="equal">
      <formula>"C Remand"</formula>
    </cfRule>
    <cfRule type="cellIs" priority="1991" stopIfTrue="1" operator="equal">
      <formula>"E Kids"</formula>
    </cfRule>
    <cfRule type="cellIs" dxfId="3449" priority="1992" stopIfTrue="1" operator="equal">
      <formula>"Kids"</formula>
    </cfRule>
    <cfRule type="cellIs" dxfId="3448" priority="1993" stopIfTrue="1" operator="equal">
      <formula>"Convicted"</formula>
    </cfRule>
    <cfRule type="cellIs" dxfId="3447" priority="1994" stopIfTrue="1" operator="equal">
      <formula>"Protection"</formula>
    </cfRule>
    <cfRule type="cellIs" dxfId="3446" priority="1996" stopIfTrue="1" operator="equal">
      <formula>"C Remand "</formula>
    </cfRule>
  </conditionalFormatting>
  <conditionalFormatting sqref="M361">
    <cfRule type="cellIs" dxfId="3445" priority="1902" stopIfTrue="1" operator="equal">
      <formula>"A / B &amp; D Remand"</formula>
    </cfRule>
    <cfRule type="cellIs" dxfId="3444" priority="1903" stopIfTrue="1" operator="equal">
      <formula>"Protection"</formula>
    </cfRule>
    <cfRule type="cellIs" dxfId="3443" priority="1904" stopIfTrue="1" operator="equal">
      <formula>"Convicted"</formula>
    </cfRule>
    <cfRule type="cellIs" dxfId="3442" priority="1905" stopIfTrue="1" operator="equal">
      <formula>"C Remand"</formula>
    </cfRule>
    <cfRule type="cellIs" priority="1906" stopIfTrue="1" operator="equal">
      <formula>"E Kids"</formula>
    </cfRule>
    <cfRule type="cellIs" dxfId="3441" priority="1907" stopIfTrue="1" operator="equal">
      <formula>"Kids"</formula>
    </cfRule>
    <cfRule type="cellIs" dxfId="3440" priority="1908" stopIfTrue="1" operator="equal">
      <formula>"Convicted"</formula>
    </cfRule>
    <cfRule type="cellIs" dxfId="3439" priority="1909" stopIfTrue="1" operator="equal">
      <formula>"A / B &amp; D Remand"</formula>
    </cfRule>
    <cfRule type="cellIs" dxfId="3438" priority="1910" stopIfTrue="1" operator="equal">
      <formula>"C Remand "</formula>
    </cfRule>
  </conditionalFormatting>
  <conditionalFormatting sqref="M362:M365 I375:J375 M373:M375 M379:M380 M368 M382">
    <cfRule type="cellIs" dxfId="3437" priority="2142" stopIfTrue="1" operator="equal">
      <formula>"Convicted"</formula>
    </cfRule>
  </conditionalFormatting>
  <conditionalFormatting sqref="M362:M365 M373:M374 I375:J375 M379:M380">
    <cfRule type="cellIs" dxfId="3436" priority="2152" stopIfTrue="1" operator="equal">
      <formula>"A / B &amp; D Remand"</formula>
    </cfRule>
  </conditionalFormatting>
  <conditionalFormatting sqref="M362:M365 M373:M374 M379:M380">
    <cfRule type="cellIs" dxfId="3435" priority="2154" stopIfTrue="1" operator="equal">
      <formula>"Protection"</formula>
    </cfRule>
    <cfRule type="cellIs" dxfId="3434" priority="2155" stopIfTrue="1" operator="equal">
      <formula>"Convicted"</formula>
    </cfRule>
    <cfRule type="cellIs" dxfId="3433" priority="2156" stopIfTrue="1" operator="equal">
      <formula>"C Remand"</formula>
    </cfRule>
    <cfRule type="cellIs" priority="2157" stopIfTrue="1" operator="equal">
      <formula>"E Kids"</formula>
    </cfRule>
    <cfRule type="cellIs" dxfId="3432" priority="2158" stopIfTrue="1" operator="equal">
      <formula>"Kids"</formula>
    </cfRule>
    <cfRule type="cellIs" dxfId="3431" priority="2159" stopIfTrue="1" operator="equal">
      <formula>"Convicted"</formula>
    </cfRule>
    <cfRule type="cellIs" dxfId="3430" priority="2160" stopIfTrue="1" operator="equal">
      <formula>"Protection"</formula>
    </cfRule>
    <cfRule type="cellIs" dxfId="3429" priority="2162" stopIfTrue="1" operator="equal">
      <formula>"C Remand "</formula>
    </cfRule>
  </conditionalFormatting>
  <conditionalFormatting sqref="M362:M365 M373:M375 M379:M380 M368 M382">
    <cfRule type="cellIs" dxfId="3428" priority="2161" stopIfTrue="1" operator="equal">
      <formula>"A / B &amp; D Remand"</formula>
    </cfRule>
  </conditionalFormatting>
  <conditionalFormatting sqref="M366:M367">
    <cfRule type="cellIs" dxfId="3427" priority="1892" stopIfTrue="1" operator="equal">
      <formula>"A / B &amp; D Remand"</formula>
    </cfRule>
    <cfRule type="cellIs" dxfId="3426" priority="1893" stopIfTrue="1" operator="equal">
      <formula>"Protection"</formula>
    </cfRule>
    <cfRule type="cellIs" dxfId="3425" priority="1894" stopIfTrue="1" operator="equal">
      <formula>"Convicted"</formula>
    </cfRule>
    <cfRule type="cellIs" dxfId="3424" priority="1895" stopIfTrue="1" operator="equal">
      <formula>"C Remand"</formula>
    </cfRule>
    <cfRule type="cellIs" priority="1896" stopIfTrue="1" operator="equal">
      <formula>"E Kids"</formula>
    </cfRule>
    <cfRule type="cellIs" dxfId="3423" priority="1897" stopIfTrue="1" operator="equal">
      <formula>"Kids"</formula>
    </cfRule>
    <cfRule type="cellIs" dxfId="3422" priority="1898" stopIfTrue="1" operator="equal">
      <formula>"Convicted"</formula>
    </cfRule>
    <cfRule type="cellIs" dxfId="3421" priority="1899" stopIfTrue="1" operator="equal">
      <formula>"Protection"</formula>
    </cfRule>
    <cfRule type="cellIs" dxfId="3420" priority="1900" stopIfTrue="1" operator="equal">
      <formula>"A / B &amp; D Remand"</formula>
    </cfRule>
    <cfRule type="cellIs" dxfId="3419" priority="1901" stopIfTrue="1" operator="equal">
      <formula>"C Remand "</formula>
    </cfRule>
  </conditionalFormatting>
  <conditionalFormatting sqref="M368 M375 M382">
    <cfRule type="cellIs" dxfId="3418" priority="2163" stopIfTrue="1" operator="equal">
      <formula>"Protection"</formula>
    </cfRule>
    <cfRule type="cellIs" dxfId="3417" priority="2164" stopIfTrue="1" operator="equal">
      <formula>"Convicted"</formula>
    </cfRule>
    <cfRule type="cellIs" dxfId="3416" priority="2165" stopIfTrue="1" operator="equal">
      <formula>"C Remand"</formula>
    </cfRule>
    <cfRule type="cellIs" priority="2166" stopIfTrue="1" operator="equal">
      <formula>"E Kids"</formula>
    </cfRule>
    <cfRule type="cellIs" dxfId="3415" priority="2167" stopIfTrue="1" operator="equal">
      <formula>"Kids"</formula>
    </cfRule>
    <cfRule type="cellIs" dxfId="3414" priority="2168" stopIfTrue="1" operator="equal">
      <formula>"Convicted"</formula>
    </cfRule>
    <cfRule type="cellIs" dxfId="3413" priority="2170" stopIfTrue="1" operator="equal">
      <formula>"A / B &amp; D Remand"</formula>
    </cfRule>
    <cfRule type="cellIs" dxfId="3412" priority="2171" stopIfTrue="1" operator="equal">
      <formula>"C Remand "</formula>
    </cfRule>
  </conditionalFormatting>
  <conditionalFormatting sqref="M368">
    <cfRule type="cellIs" dxfId="3411" priority="1671" stopIfTrue="1" operator="equal">
      <formula>"D"</formula>
    </cfRule>
    <cfRule type="cellIs" dxfId="3410" priority="1672" stopIfTrue="1" operator="equal">
      <formula>"E/DSL/LH"</formula>
    </cfRule>
    <cfRule type="cellIs" priority="1673" stopIfTrue="1" operator="equal">
      <formula>"E Kids"</formula>
    </cfRule>
    <cfRule type="cellIs" dxfId="3409" priority="1674" stopIfTrue="1" operator="equal">
      <formula>"KIDS"</formula>
    </cfRule>
    <cfRule type="cellIs" dxfId="3408" priority="1675" stopIfTrue="1" operator="equal">
      <formula>"C"</formula>
    </cfRule>
    <cfRule type="cellIs" dxfId="3407" priority="1676" stopIfTrue="1" operator="equal">
      <formula>"B"</formula>
    </cfRule>
    <cfRule type="cellIs" dxfId="3406" priority="1677" stopIfTrue="1" operator="equal">
      <formula>"A"</formula>
    </cfRule>
  </conditionalFormatting>
  <conditionalFormatting sqref="M368:M369 M375:M376 M382">
    <cfRule type="cellIs" dxfId="3405" priority="2169" stopIfTrue="1" operator="equal">
      <formula>"Protection"</formula>
    </cfRule>
  </conditionalFormatting>
  <conditionalFormatting sqref="M369 M376">
    <cfRule type="cellIs" dxfId="3404" priority="2172" stopIfTrue="1" operator="equal">
      <formula>"Convicted"</formula>
    </cfRule>
    <cfRule type="cellIs" dxfId="3403" priority="2173" stopIfTrue="1" operator="equal">
      <formula>"C Remand"</formula>
    </cfRule>
    <cfRule type="cellIs" priority="2174" stopIfTrue="1" operator="equal">
      <formula>"E Kids"</formula>
    </cfRule>
    <cfRule type="cellIs" dxfId="3402" priority="2175" stopIfTrue="1" operator="equal">
      <formula>"Kids"</formula>
    </cfRule>
    <cfRule type="cellIs" dxfId="3401" priority="2176" stopIfTrue="1" operator="equal">
      <formula>"Convicted"</formula>
    </cfRule>
    <cfRule type="cellIs" dxfId="3400" priority="2178" stopIfTrue="1" operator="equal">
      <formula>"A / B &amp; D Remand"</formula>
    </cfRule>
    <cfRule type="cellIs" dxfId="3399" priority="2179" stopIfTrue="1" operator="equal">
      <formula>"C Remand "</formula>
    </cfRule>
  </conditionalFormatting>
  <conditionalFormatting sqref="M369:M370 M376:M377">
    <cfRule type="cellIs" dxfId="3398" priority="2177" stopIfTrue="1" operator="equal">
      <formula>"Protection"</formula>
    </cfRule>
  </conditionalFormatting>
  <conditionalFormatting sqref="M370 M377">
    <cfRule type="cellIs" dxfId="3397" priority="2180" stopIfTrue="1" operator="equal">
      <formula>"Convicted"</formula>
    </cfRule>
    <cfRule type="cellIs" dxfId="3396" priority="2181" stopIfTrue="1" operator="equal">
      <formula>"C Remand"</formula>
    </cfRule>
    <cfRule type="cellIs" priority="2182" stopIfTrue="1" operator="equal">
      <formula>"E Kids"</formula>
    </cfRule>
    <cfRule type="cellIs" dxfId="3395" priority="2183" stopIfTrue="1" operator="equal">
      <formula>"Kids"</formula>
    </cfRule>
    <cfRule type="cellIs" dxfId="3394" priority="2184" stopIfTrue="1" operator="equal">
      <formula>"Convicted"</formula>
    </cfRule>
    <cfRule type="cellIs" dxfId="3393" priority="2186" stopIfTrue="1" operator="equal">
      <formula>"A / B &amp; D Remand"</formula>
    </cfRule>
    <cfRule type="cellIs" dxfId="3392" priority="2187" stopIfTrue="1" operator="equal">
      <formula>"C Remand "</formula>
    </cfRule>
  </conditionalFormatting>
  <conditionalFormatting sqref="M370:M371 M377">
    <cfRule type="cellIs" dxfId="3391" priority="2185" stopIfTrue="1" operator="equal">
      <formula>"Protection"</formula>
    </cfRule>
  </conditionalFormatting>
  <conditionalFormatting sqref="M371">
    <cfRule type="cellIs" dxfId="3390" priority="2188" stopIfTrue="1" operator="equal">
      <formula>"Convicted"</formula>
    </cfRule>
    <cfRule type="cellIs" dxfId="3389" priority="2189" stopIfTrue="1" operator="equal">
      <formula>"C Remand"</formula>
    </cfRule>
    <cfRule type="cellIs" priority="2190" stopIfTrue="1" operator="equal">
      <formula>"E Kids"</formula>
    </cfRule>
    <cfRule type="cellIs" dxfId="3388" priority="2191" stopIfTrue="1" operator="equal">
      <formula>"Kids"</formula>
    </cfRule>
    <cfRule type="cellIs" dxfId="3387" priority="2192" stopIfTrue="1" operator="equal">
      <formula>"Convicted"</formula>
    </cfRule>
    <cfRule type="cellIs" dxfId="3386" priority="2193" stopIfTrue="1" operator="equal">
      <formula>"Protection"</formula>
    </cfRule>
    <cfRule type="cellIs" dxfId="3385" priority="2194" stopIfTrue="1" operator="equal">
      <formula>"A / B &amp; D Remand"</formula>
    </cfRule>
    <cfRule type="cellIs" dxfId="3384" priority="2195" stopIfTrue="1" operator="equal">
      <formula>"C Remand "</formula>
    </cfRule>
  </conditionalFormatting>
  <conditionalFormatting sqref="M372">
    <cfRule type="cellIs" dxfId="3383" priority="1832" stopIfTrue="1" operator="equal">
      <formula>"A / B &amp; D Remand"</formula>
    </cfRule>
    <cfRule type="cellIs" dxfId="3382" priority="1833" stopIfTrue="1" operator="equal">
      <formula>"Protection"</formula>
    </cfRule>
    <cfRule type="cellIs" dxfId="3381" priority="1834" stopIfTrue="1" operator="equal">
      <formula>"Convicted"</formula>
    </cfRule>
    <cfRule type="cellIs" dxfId="3380" priority="1835" stopIfTrue="1" operator="equal">
      <formula>"C Remand"</formula>
    </cfRule>
    <cfRule type="cellIs" priority="1836" stopIfTrue="1" operator="equal">
      <formula>"E Kids"</formula>
    </cfRule>
    <cfRule type="cellIs" dxfId="3379" priority="1837" stopIfTrue="1" operator="equal">
      <formula>"Kids"</formula>
    </cfRule>
    <cfRule type="cellIs" dxfId="3378" priority="1838" stopIfTrue="1" operator="equal">
      <formula>"Convicted"</formula>
    </cfRule>
    <cfRule type="cellIs" dxfId="3377" priority="1839" stopIfTrue="1" operator="equal">
      <formula>"Protection"</formula>
    </cfRule>
    <cfRule type="cellIs" dxfId="3376" priority="1840" stopIfTrue="1" operator="equal">
      <formula>"A / B &amp; D Remand"</formula>
    </cfRule>
    <cfRule type="cellIs" dxfId="3375" priority="1841" stopIfTrue="1" operator="equal">
      <formula>"C Remand "</formula>
    </cfRule>
  </conditionalFormatting>
  <conditionalFormatting sqref="M378">
    <cfRule type="cellIs" dxfId="3374" priority="1802" stopIfTrue="1" operator="equal">
      <formula>"A / B &amp; D Remand"</formula>
    </cfRule>
    <cfRule type="cellIs" dxfId="3373" priority="1803" stopIfTrue="1" operator="equal">
      <formula>"Protection"</formula>
    </cfRule>
    <cfRule type="cellIs" dxfId="3372" priority="1804" stopIfTrue="1" operator="equal">
      <formula>"Convicted"</formula>
    </cfRule>
    <cfRule type="cellIs" dxfId="3371" priority="1805" stopIfTrue="1" operator="equal">
      <formula>"C Remand"</formula>
    </cfRule>
    <cfRule type="cellIs" priority="1806" stopIfTrue="1" operator="equal">
      <formula>"E Kids"</formula>
    </cfRule>
    <cfRule type="cellIs" dxfId="3370" priority="1807" stopIfTrue="1" operator="equal">
      <formula>"Kids"</formula>
    </cfRule>
    <cfRule type="cellIs" dxfId="3369" priority="1808" stopIfTrue="1" operator="equal">
      <formula>"Convicted"</formula>
    </cfRule>
    <cfRule type="cellIs" dxfId="3368" priority="1809" stopIfTrue="1" operator="equal">
      <formula>"Protection"</formula>
    </cfRule>
    <cfRule type="cellIs" dxfId="3367" priority="1810" stopIfTrue="1" operator="equal">
      <formula>"A / B &amp; D Remand"</formula>
    </cfRule>
    <cfRule type="cellIs" dxfId="3366" priority="1811" stopIfTrue="1" operator="equal">
      <formula>"C Remand "</formula>
    </cfRule>
  </conditionalFormatting>
  <conditionalFormatting sqref="M381">
    <cfRule type="cellIs" dxfId="3365" priority="1774" stopIfTrue="1" operator="equal">
      <formula>"A / B &amp; D Remand"</formula>
    </cfRule>
    <cfRule type="cellIs" dxfId="3364" priority="1775" stopIfTrue="1" operator="equal">
      <formula>"Protection"</formula>
    </cfRule>
    <cfRule type="cellIs" dxfId="3363" priority="1776" stopIfTrue="1" operator="equal">
      <formula>"Convicted"</formula>
    </cfRule>
    <cfRule type="cellIs" dxfId="3362" priority="1777" stopIfTrue="1" operator="equal">
      <formula>"C Remand"</formula>
    </cfRule>
    <cfRule type="cellIs" priority="1778" stopIfTrue="1" operator="equal">
      <formula>"E Kids"</formula>
    </cfRule>
    <cfRule type="cellIs" dxfId="3361" priority="1779" stopIfTrue="1" operator="equal">
      <formula>"Kids"</formula>
    </cfRule>
    <cfRule type="cellIs" dxfId="3360" priority="1780" stopIfTrue="1" operator="equal">
      <formula>"Convicted"</formula>
    </cfRule>
    <cfRule type="cellIs" dxfId="3359" priority="1781" stopIfTrue="1" operator="equal">
      <formula>"Protection"</formula>
    </cfRule>
    <cfRule type="cellIs" dxfId="3358" priority="1782" stopIfTrue="1" operator="equal">
      <formula>"A / B &amp; D Remand"</formula>
    </cfRule>
    <cfRule type="cellIs" dxfId="3357" priority="1783" stopIfTrue="1" operator="equal">
      <formula>"C Remand "</formula>
    </cfRule>
  </conditionalFormatting>
  <conditionalFormatting sqref="M385:M386">
    <cfRule type="cellIs" dxfId="3356" priority="1223" stopIfTrue="1" operator="equal">
      <formula>"D"</formula>
    </cfRule>
    <cfRule type="cellIs" dxfId="3355" priority="1224" stopIfTrue="1" operator="equal">
      <formula>"E/DSL/LH"</formula>
    </cfRule>
    <cfRule type="cellIs" priority="1225" stopIfTrue="1" operator="equal">
      <formula>"E Kids"</formula>
    </cfRule>
    <cfRule type="cellIs" dxfId="3354" priority="1226" stopIfTrue="1" operator="equal">
      <formula>"KIDS"</formula>
    </cfRule>
    <cfRule type="cellIs" dxfId="3353" priority="1227" stopIfTrue="1" operator="equal">
      <formula>"C"</formula>
    </cfRule>
    <cfRule type="cellIs" dxfId="3352" priority="1228" stopIfTrue="1" operator="equal">
      <formula>"B"</formula>
    </cfRule>
    <cfRule type="cellIs" dxfId="3351" priority="1229" stopIfTrue="1" operator="equal">
      <formula>"A"</formula>
    </cfRule>
  </conditionalFormatting>
  <conditionalFormatting sqref="M388 E400">
    <cfRule type="cellIs" dxfId="3350" priority="1469" stopIfTrue="1" operator="equal">
      <formula>"A / B &amp; D Remand"</formula>
    </cfRule>
  </conditionalFormatting>
  <conditionalFormatting sqref="M388">
    <cfRule type="cellIs" dxfId="3349" priority="1458" stopIfTrue="1" operator="equal">
      <formula>"Convicted"</formula>
    </cfRule>
    <cfRule type="cellIs" dxfId="3348" priority="1459" stopIfTrue="1" operator="equal">
      <formula>"C Remand"</formula>
    </cfRule>
    <cfRule type="cellIs" dxfId="3347" priority="1460" stopIfTrue="1" operator="equal">
      <formula>"Convicted"</formula>
    </cfRule>
    <cfRule type="cellIs" dxfId="3346" priority="1461" stopIfTrue="1" operator="equal">
      <formula>"A / B &amp; D Remand"</formula>
    </cfRule>
    <cfRule type="cellIs" dxfId="3345" priority="1462" stopIfTrue="1" operator="equal">
      <formula>"Protection"</formula>
    </cfRule>
    <cfRule type="cellIs" dxfId="3344" priority="1463" stopIfTrue="1" operator="equal">
      <formula>"Convicted"</formula>
    </cfRule>
    <cfRule type="cellIs" dxfId="3343" priority="1464" stopIfTrue="1" operator="equal">
      <formula>"C Remand"</formula>
    </cfRule>
    <cfRule type="cellIs" priority="1465" stopIfTrue="1" operator="equal">
      <formula>"E Kids"</formula>
    </cfRule>
    <cfRule type="cellIs" dxfId="3342" priority="1466" stopIfTrue="1" operator="equal">
      <formula>"Kids"</formula>
    </cfRule>
    <cfRule type="cellIs" dxfId="3341" priority="1467" stopIfTrue="1" operator="equal">
      <formula>"Convicted"</formula>
    </cfRule>
    <cfRule type="cellIs" dxfId="3340" priority="1468" stopIfTrue="1" operator="equal">
      <formula>"Protection"</formula>
    </cfRule>
    <cfRule type="cellIs" dxfId="3339" priority="1470" stopIfTrue="1" operator="equal">
      <formula>"C Remand "</formula>
    </cfRule>
  </conditionalFormatting>
  <conditionalFormatting sqref="M389">
    <cfRule type="cellIs" dxfId="3338" priority="1376" stopIfTrue="1" operator="equal">
      <formula>"A / B &amp; D Remand"</formula>
    </cfRule>
    <cfRule type="cellIs" dxfId="3337" priority="1377" stopIfTrue="1" operator="equal">
      <formula>"Protection"</formula>
    </cfRule>
    <cfRule type="cellIs" dxfId="3336" priority="1378" stopIfTrue="1" operator="equal">
      <formula>"Convicted"</formula>
    </cfRule>
    <cfRule type="cellIs" dxfId="3335" priority="1379" stopIfTrue="1" operator="equal">
      <formula>"C Remand"</formula>
    </cfRule>
    <cfRule type="cellIs" priority="1380" stopIfTrue="1" operator="equal">
      <formula>"E Kids"</formula>
    </cfRule>
    <cfRule type="cellIs" dxfId="3334" priority="1381" stopIfTrue="1" operator="equal">
      <formula>"Kids"</formula>
    </cfRule>
    <cfRule type="cellIs" dxfId="3333" priority="1382" stopIfTrue="1" operator="equal">
      <formula>"Convicted"</formula>
    </cfRule>
    <cfRule type="cellIs" dxfId="3332" priority="1383" stopIfTrue="1" operator="equal">
      <formula>"A / B &amp; D Remand"</formula>
    </cfRule>
    <cfRule type="cellIs" dxfId="3331" priority="1384" stopIfTrue="1" operator="equal">
      <formula>"C Remand "</formula>
    </cfRule>
  </conditionalFormatting>
  <conditionalFormatting sqref="M390:M393 I403:J403 M401:M403 M407:M408 M396 M410">
    <cfRule type="cellIs" dxfId="3330" priority="1616" stopIfTrue="1" operator="equal">
      <formula>"Convicted"</formula>
    </cfRule>
  </conditionalFormatting>
  <conditionalFormatting sqref="M390:M393 M401:M402 I403:J403 M407:M408">
    <cfRule type="cellIs" dxfId="3329" priority="1626" stopIfTrue="1" operator="equal">
      <formula>"A / B &amp; D Remand"</formula>
    </cfRule>
  </conditionalFormatting>
  <conditionalFormatting sqref="M390:M393 M401:M402 M407:M408">
    <cfRule type="cellIs" dxfId="3328" priority="1628" stopIfTrue="1" operator="equal">
      <formula>"Protection"</formula>
    </cfRule>
    <cfRule type="cellIs" dxfId="3327" priority="1629" stopIfTrue="1" operator="equal">
      <formula>"Convicted"</formula>
    </cfRule>
    <cfRule type="cellIs" dxfId="3326" priority="1630" stopIfTrue="1" operator="equal">
      <formula>"C Remand"</formula>
    </cfRule>
    <cfRule type="cellIs" priority="1631" stopIfTrue="1" operator="equal">
      <formula>"E Kids"</formula>
    </cfRule>
    <cfRule type="cellIs" dxfId="3325" priority="1632" stopIfTrue="1" operator="equal">
      <formula>"Kids"</formula>
    </cfRule>
    <cfRule type="cellIs" dxfId="3324" priority="1633" stopIfTrue="1" operator="equal">
      <formula>"Convicted"</formula>
    </cfRule>
    <cfRule type="cellIs" dxfId="3323" priority="1634" stopIfTrue="1" operator="equal">
      <formula>"Protection"</formula>
    </cfRule>
    <cfRule type="cellIs" dxfId="3322" priority="1636" stopIfTrue="1" operator="equal">
      <formula>"C Remand "</formula>
    </cfRule>
  </conditionalFormatting>
  <conditionalFormatting sqref="M390:M393 M401:M403 M407:M408 M396 M410">
    <cfRule type="cellIs" dxfId="3321" priority="1635" stopIfTrue="1" operator="equal">
      <formula>"A / B &amp; D Remand"</formula>
    </cfRule>
  </conditionalFormatting>
  <conditionalFormatting sqref="M394:M395">
    <cfRule type="cellIs" dxfId="3320" priority="1366" stopIfTrue="1" operator="equal">
      <formula>"A / B &amp; D Remand"</formula>
    </cfRule>
    <cfRule type="cellIs" dxfId="3319" priority="1367" stopIfTrue="1" operator="equal">
      <formula>"Protection"</formula>
    </cfRule>
    <cfRule type="cellIs" dxfId="3318" priority="1368" stopIfTrue="1" operator="equal">
      <formula>"Convicted"</formula>
    </cfRule>
    <cfRule type="cellIs" dxfId="3317" priority="1369" stopIfTrue="1" operator="equal">
      <formula>"C Remand"</formula>
    </cfRule>
    <cfRule type="cellIs" priority="1370" stopIfTrue="1" operator="equal">
      <formula>"E Kids"</formula>
    </cfRule>
    <cfRule type="cellIs" dxfId="3316" priority="1371" stopIfTrue="1" operator="equal">
      <formula>"Kids"</formula>
    </cfRule>
    <cfRule type="cellIs" dxfId="3315" priority="1372" stopIfTrue="1" operator="equal">
      <formula>"Convicted"</formula>
    </cfRule>
    <cfRule type="cellIs" dxfId="3314" priority="1373" stopIfTrue="1" operator="equal">
      <formula>"Protection"</formula>
    </cfRule>
    <cfRule type="cellIs" dxfId="3313" priority="1374" stopIfTrue="1" operator="equal">
      <formula>"A / B &amp; D Remand"</formula>
    </cfRule>
    <cfRule type="cellIs" dxfId="3312" priority="1375" stopIfTrue="1" operator="equal">
      <formula>"C Remand "</formula>
    </cfRule>
  </conditionalFormatting>
  <conditionalFormatting sqref="M396 M403 M410">
    <cfRule type="cellIs" dxfId="3311" priority="1637" stopIfTrue="1" operator="equal">
      <formula>"Protection"</formula>
    </cfRule>
    <cfRule type="cellIs" dxfId="3310" priority="1638" stopIfTrue="1" operator="equal">
      <formula>"Convicted"</formula>
    </cfRule>
    <cfRule type="cellIs" dxfId="3309" priority="1639" stopIfTrue="1" operator="equal">
      <formula>"C Remand"</formula>
    </cfRule>
    <cfRule type="cellIs" priority="1640" stopIfTrue="1" operator="equal">
      <formula>"E Kids"</formula>
    </cfRule>
    <cfRule type="cellIs" dxfId="3308" priority="1641" stopIfTrue="1" operator="equal">
      <formula>"Kids"</formula>
    </cfRule>
    <cfRule type="cellIs" dxfId="3307" priority="1642" stopIfTrue="1" operator="equal">
      <formula>"Convicted"</formula>
    </cfRule>
    <cfRule type="cellIs" dxfId="3306" priority="1644" stopIfTrue="1" operator="equal">
      <formula>"A / B &amp; D Remand"</formula>
    </cfRule>
    <cfRule type="cellIs" dxfId="3305" priority="1645" stopIfTrue="1" operator="equal">
      <formula>"C Remand "</formula>
    </cfRule>
  </conditionalFormatting>
  <conditionalFormatting sqref="M396">
    <cfRule type="cellIs" dxfId="3304" priority="1145" stopIfTrue="1" operator="equal">
      <formula>"D"</formula>
    </cfRule>
    <cfRule type="cellIs" dxfId="3303" priority="1146" stopIfTrue="1" operator="equal">
      <formula>"E/DSL/LH"</formula>
    </cfRule>
    <cfRule type="cellIs" priority="1147" stopIfTrue="1" operator="equal">
      <formula>"E Kids"</formula>
    </cfRule>
    <cfRule type="cellIs" dxfId="3302" priority="1148" stopIfTrue="1" operator="equal">
      <formula>"KIDS"</formula>
    </cfRule>
    <cfRule type="cellIs" dxfId="3301" priority="1149" stopIfTrue="1" operator="equal">
      <formula>"C"</formula>
    </cfRule>
    <cfRule type="cellIs" dxfId="3300" priority="1150" stopIfTrue="1" operator="equal">
      <formula>"B"</formula>
    </cfRule>
    <cfRule type="cellIs" dxfId="3299" priority="1151" stopIfTrue="1" operator="equal">
      <formula>"A"</formula>
    </cfRule>
  </conditionalFormatting>
  <conditionalFormatting sqref="M396:M397 M403:M404 M410">
    <cfRule type="cellIs" dxfId="3298" priority="1643" stopIfTrue="1" operator="equal">
      <formula>"Protection"</formula>
    </cfRule>
  </conditionalFormatting>
  <conditionalFormatting sqref="M397 M404">
    <cfRule type="cellIs" dxfId="3297" priority="1646" stopIfTrue="1" operator="equal">
      <formula>"Convicted"</formula>
    </cfRule>
    <cfRule type="cellIs" dxfId="3296" priority="1647" stopIfTrue="1" operator="equal">
      <formula>"C Remand"</formula>
    </cfRule>
    <cfRule type="cellIs" priority="1648" stopIfTrue="1" operator="equal">
      <formula>"E Kids"</formula>
    </cfRule>
    <cfRule type="cellIs" dxfId="3295" priority="1649" stopIfTrue="1" operator="equal">
      <formula>"Kids"</formula>
    </cfRule>
    <cfRule type="cellIs" dxfId="3294" priority="1650" stopIfTrue="1" operator="equal">
      <formula>"Convicted"</formula>
    </cfRule>
    <cfRule type="cellIs" dxfId="3293" priority="1652" stopIfTrue="1" operator="equal">
      <formula>"A / B &amp; D Remand"</formula>
    </cfRule>
    <cfRule type="cellIs" dxfId="3292" priority="1653" stopIfTrue="1" operator="equal">
      <formula>"C Remand "</formula>
    </cfRule>
  </conditionalFormatting>
  <conditionalFormatting sqref="M397:M398 M404:M405">
    <cfRule type="cellIs" dxfId="3291" priority="1651" stopIfTrue="1" operator="equal">
      <formula>"Protection"</formula>
    </cfRule>
  </conditionalFormatting>
  <conditionalFormatting sqref="M398 M405">
    <cfRule type="cellIs" dxfId="3290" priority="1654" stopIfTrue="1" operator="equal">
      <formula>"Convicted"</formula>
    </cfRule>
    <cfRule type="cellIs" dxfId="3289" priority="1655" stopIfTrue="1" operator="equal">
      <formula>"C Remand"</formula>
    </cfRule>
    <cfRule type="cellIs" priority="1656" stopIfTrue="1" operator="equal">
      <formula>"E Kids"</formula>
    </cfRule>
    <cfRule type="cellIs" dxfId="3288" priority="1657" stopIfTrue="1" operator="equal">
      <formula>"Kids"</formula>
    </cfRule>
    <cfRule type="cellIs" dxfId="3287" priority="1658" stopIfTrue="1" operator="equal">
      <formula>"Convicted"</formula>
    </cfRule>
    <cfRule type="cellIs" dxfId="3286" priority="1660" stopIfTrue="1" operator="equal">
      <formula>"A / B &amp; D Remand"</formula>
    </cfRule>
    <cfRule type="cellIs" dxfId="3285" priority="1661" stopIfTrue="1" operator="equal">
      <formula>"C Remand "</formula>
    </cfRule>
  </conditionalFormatting>
  <conditionalFormatting sqref="M398:M399 M405">
    <cfRule type="cellIs" dxfId="3284" priority="1659" stopIfTrue="1" operator="equal">
      <formula>"Protection"</formula>
    </cfRule>
  </conditionalFormatting>
  <conditionalFormatting sqref="M399">
    <cfRule type="cellIs" dxfId="3283" priority="1662" stopIfTrue="1" operator="equal">
      <formula>"Convicted"</formula>
    </cfRule>
    <cfRule type="cellIs" dxfId="3282" priority="1663" stopIfTrue="1" operator="equal">
      <formula>"C Remand"</formula>
    </cfRule>
    <cfRule type="cellIs" priority="1664" stopIfTrue="1" operator="equal">
      <formula>"E Kids"</formula>
    </cfRule>
    <cfRule type="cellIs" dxfId="3281" priority="1665" stopIfTrue="1" operator="equal">
      <formula>"Kids"</formula>
    </cfRule>
    <cfRule type="cellIs" dxfId="3280" priority="1666" stopIfTrue="1" operator="equal">
      <formula>"Convicted"</formula>
    </cfRule>
    <cfRule type="cellIs" dxfId="3279" priority="1667" stopIfTrue="1" operator="equal">
      <formula>"Protection"</formula>
    </cfRule>
    <cfRule type="cellIs" dxfId="3278" priority="1668" stopIfTrue="1" operator="equal">
      <formula>"A / B &amp; D Remand"</formula>
    </cfRule>
    <cfRule type="cellIs" dxfId="3277" priority="1669" stopIfTrue="1" operator="equal">
      <formula>"C Remand "</formula>
    </cfRule>
  </conditionalFormatting>
  <conditionalFormatting sqref="M400">
    <cfRule type="cellIs" dxfId="3276" priority="1306" stopIfTrue="1" operator="equal">
      <formula>"A / B &amp; D Remand"</formula>
    </cfRule>
    <cfRule type="cellIs" dxfId="3275" priority="1307" stopIfTrue="1" operator="equal">
      <formula>"Protection"</formula>
    </cfRule>
    <cfRule type="cellIs" dxfId="3274" priority="1308" stopIfTrue="1" operator="equal">
      <formula>"Convicted"</formula>
    </cfRule>
    <cfRule type="cellIs" dxfId="3273" priority="1309" stopIfTrue="1" operator="equal">
      <formula>"C Remand"</formula>
    </cfRule>
    <cfRule type="cellIs" priority="1310" stopIfTrue="1" operator="equal">
      <formula>"E Kids"</formula>
    </cfRule>
    <cfRule type="cellIs" dxfId="3272" priority="1311" stopIfTrue="1" operator="equal">
      <formula>"Kids"</formula>
    </cfRule>
    <cfRule type="cellIs" dxfId="3271" priority="1312" stopIfTrue="1" operator="equal">
      <formula>"Convicted"</formula>
    </cfRule>
    <cfRule type="cellIs" dxfId="3270" priority="1313" stopIfTrue="1" operator="equal">
      <formula>"Protection"</formula>
    </cfRule>
    <cfRule type="cellIs" dxfId="3269" priority="1314" stopIfTrue="1" operator="equal">
      <formula>"A / B &amp; D Remand"</formula>
    </cfRule>
    <cfRule type="cellIs" dxfId="3268" priority="1315" stopIfTrue="1" operator="equal">
      <formula>"C Remand "</formula>
    </cfRule>
  </conditionalFormatting>
  <conditionalFormatting sqref="M406">
    <cfRule type="cellIs" dxfId="3267" priority="1276" stopIfTrue="1" operator="equal">
      <formula>"A / B &amp; D Remand"</formula>
    </cfRule>
    <cfRule type="cellIs" dxfId="3266" priority="1277" stopIfTrue="1" operator="equal">
      <formula>"Protection"</formula>
    </cfRule>
    <cfRule type="cellIs" dxfId="3265" priority="1278" stopIfTrue="1" operator="equal">
      <formula>"Convicted"</formula>
    </cfRule>
    <cfRule type="cellIs" dxfId="3264" priority="1279" stopIfTrue="1" operator="equal">
      <formula>"C Remand"</formula>
    </cfRule>
    <cfRule type="cellIs" priority="1280" stopIfTrue="1" operator="equal">
      <formula>"E Kids"</formula>
    </cfRule>
    <cfRule type="cellIs" dxfId="3263" priority="1281" stopIfTrue="1" operator="equal">
      <formula>"Kids"</formula>
    </cfRule>
    <cfRule type="cellIs" dxfId="3262" priority="1282" stopIfTrue="1" operator="equal">
      <formula>"Convicted"</formula>
    </cfRule>
    <cfRule type="cellIs" dxfId="3261" priority="1283" stopIfTrue="1" operator="equal">
      <formula>"Protection"</formula>
    </cfRule>
    <cfRule type="cellIs" dxfId="3260" priority="1284" stopIfTrue="1" operator="equal">
      <formula>"A / B &amp; D Remand"</formula>
    </cfRule>
    <cfRule type="cellIs" dxfId="3259" priority="1285" stopIfTrue="1" operator="equal">
      <formula>"C Remand "</formula>
    </cfRule>
  </conditionalFormatting>
  <conditionalFormatting sqref="M409">
    <cfRule type="cellIs" dxfId="3258" priority="1248" stopIfTrue="1" operator="equal">
      <formula>"A / B &amp; D Remand"</formula>
    </cfRule>
    <cfRule type="cellIs" dxfId="3257" priority="1249" stopIfTrue="1" operator="equal">
      <formula>"Protection"</formula>
    </cfRule>
    <cfRule type="cellIs" dxfId="3256" priority="1250" stopIfTrue="1" operator="equal">
      <formula>"Convicted"</formula>
    </cfRule>
    <cfRule type="cellIs" dxfId="3255" priority="1251" stopIfTrue="1" operator="equal">
      <formula>"C Remand"</formula>
    </cfRule>
    <cfRule type="cellIs" priority="1252" stopIfTrue="1" operator="equal">
      <formula>"E Kids"</formula>
    </cfRule>
    <cfRule type="cellIs" dxfId="3254" priority="1253" stopIfTrue="1" operator="equal">
      <formula>"Kids"</formula>
    </cfRule>
    <cfRule type="cellIs" dxfId="3253" priority="1254" stopIfTrue="1" operator="equal">
      <formula>"Convicted"</formula>
    </cfRule>
    <cfRule type="cellIs" dxfId="3252" priority="1255" stopIfTrue="1" operator="equal">
      <formula>"Protection"</formula>
    </cfRule>
    <cfRule type="cellIs" dxfId="3251" priority="1256" stopIfTrue="1" operator="equal">
      <formula>"A / B &amp; D Remand"</formula>
    </cfRule>
    <cfRule type="cellIs" dxfId="3250" priority="1257" stopIfTrue="1" operator="equal">
      <formula>"C Remand "</formula>
    </cfRule>
  </conditionalFormatting>
  <conditionalFormatting sqref="M411">
    <cfRule type="cellIs" dxfId="3249" priority="19078" stopIfTrue="1" operator="equal">
      <formula>"Convicted"</formula>
    </cfRule>
    <cfRule type="cellIs" dxfId="3248" priority="19079" stopIfTrue="1" operator="equal">
      <formula>"Protection"</formula>
    </cfRule>
    <cfRule type="cellIs" dxfId="3247" priority="19080" stopIfTrue="1" operator="equal">
      <formula>"A / B &amp; D Remand"</formula>
    </cfRule>
    <cfRule type="cellIs" dxfId="3246" priority="19081" stopIfTrue="1" operator="equal">
      <formula>"C Remand "</formula>
    </cfRule>
    <cfRule type="cellIs" dxfId="3245" priority="19082" stopIfTrue="1" operator="equal">
      <formula>"Convicted"</formula>
    </cfRule>
    <cfRule type="cellIs" dxfId="3244" priority="19083" stopIfTrue="1" operator="equal">
      <formula>"A / B &amp; D Remand"</formula>
    </cfRule>
    <cfRule type="cellIs" dxfId="3243" priority="19084" stopIfTrue="1" operator="equal">
      <formula>"Protection"</formula>
    </cfRule>
    <cfRule type="cellIs" dxfId="3242" priority="19086" stopIfTrue="1" operator="equal">
      <formula>"C Remand"</formula>
    </cfRule>
  </conditionalFormatting>
  <conditionalFormatting sqref="M411:M412 N412 P412 S412">
    <cfRule type="cellIs" dxfId="3241" priority="19071" stopIfTrue="1" operator="equal">
      <formula>"KIDS"</formula>
    </cfRule>
  </conditionalFormatting>
  <conditionalFormatting sqref="M411:M412">
    <cfRule type="cellIs" dxfId="3240" priority="19085" stopIfTrue="1" operator="equal">
      <formula>"Convicted"</formula>
    </cfRule>
  </conditionalFormatting>
  <conditionalFormatting sqref="M412">
    <cfRule type="cellIs" dxfId="3239" priority="19087" stopIfTrue="1" operator="equal">
      <formula>"Protection"</formula>
    </cfRule>
    <cfRule type="cellIs" dxfId="3238" priority="19088" stopIfTrue="1" operator="equal">
      <formula>"A / B &amp; D Remand"</formula>
    </cfRule>
    <cfRule type="cellIs" dxfId="3237" priority="19089" stopIfTrue="1" operator="equal">
      <formula>"C Remand "</formula>
    </cfRule>
    <cfRule type="cellIs" dxfId="3236" priority="19090" stopIfTrue="1" operator="equal">
      <formula>"Convicted"</formula>
    </cfRule>
    <cfRule type="cellIs" dxfId="3235" priority="19091" stopIfTrue="1" operator="equal">
      <formula>"A / B &amp; D Remand"</formula>
    </cfRule>
    <cfRule type="cellIs" dxfId="3234" priority="19092" stopIfTrue="1" operator="equal">
      <formula>"Protection"</formula>
    </cfRule>
    <cfRule type="cellIs" dxfId="3233" priority="19093" stopIfTrue="1" operator="equal">
      <formula>"Convicted"</formula>
    </cfRule>
    <cfRule type="cellIs" dxfId="3232" priority="19094" stopIfTrue="1" operator="equal">
      <formula>"C Remand"</formula>
    </cfRule>
  </conditionalFormatting>
  <conditionalFormatting sqref="M413:M414">
    <cfRule type="cellIs" dxfId="3231" priority="697" stopIfTrue="1" operator="equal">
      <formula>"D"</formula>
    </cfRule>
    <cfRule type="cellIs" dxfId="3230" priority="698" stopIfTrue="1" operator="equal">
      <formula>"E/DSL/LH"</formula>
    </cfRule>
    <cfRule type="cellIs" priority="699" stopIfTrue="1" operator="equal">
      <formula>"E Kids"</formula>
    </cfRule>
    <cfRule type="cellIs" dxfId="3229" priority="700" stopIfTrue="1" operator="equal">
      <formula>"KIDS"</formula>
    </cfRule>
    <cfRule type="cellIs" dxfId="3228" priority="701" stopIfTrue="1" operator="equal">
      <formula>"C"</formula>
    </cfRule>
    <cfRule type="cellIs" dxfId="3227" priority="702" stopIfTrue="1" operator="equal">
      <formula>"B"</formula>
    </cfRule>
    <cfRule type="cellIs" dxfId="3226" priority="703" stopIfTrue="1" operator="equal">
      <formula>"A"</formula>
    </cfRule>
  </conditionalFormatting>
  <conditionalFormatting sqref="M416 E428">
    <cfRule type="cellIs" dxfId="3225" priority="943" stopIfTrue="1" operator="equal">
      <formula>"A / B &amp; D Remand"</formula>
    </cfRule>
  </conditionalFormatting>
  <conditionalFormatting sqref="M416">
    <cfRule type="cellIs" dxfId="3224" priority="932" stopIfTrue="1" operator="equal">
      <formula>"Convicted"</formula>
    </cfRule>
    <cfRule type="cellIs" dxfId="3223" priority="933" stopIfTrue="1" operator="equal">
      <formula>"C Remand"</formula>
    </cfRule>
    <cfRule type="cellIs" dxfId="3222" priority="934" stopIfTrue="1" operator="equal">
      <formula>"Convicted"</formula>
    </cfRule>
    <cfRule type="cellIs" dxfId="3221" priority="935" stopIfTrue="1" operator="equal">
      <formula>"A / B &amp; D Remand"</formula>
    </cfRule>
    <cfRule type="cellIs" dxfId="3220" priority="936" stopIfTrue="1" operator="equal">
      <formula>"Protection"</formula>
    </cfRule>
    <cfRule type="cellIs" dxfId="3219" priority="937" stopIfTrue="1" operator="equal">
      <formula>"Convicted"</formula>
    </cfRule>
    <cfRule type="cellIs" dxfId="3218" priority="938" stopIfTrue="1" operator="equal">
      <formula>"C Remand"</formula>
    </cfRule>
    <cfRule type="cellIs" priority="939" stopIfTrue="1" operator="equal">
      <formula>"E Kids"</formula>
    </cfRule>
    <cfRule type="cellIs" dxfId="3217" priority="940" stopIfTrue="1" operator="equal">
      <formula>"Kids"</formula>
    </cfRule>
    <cfRule type="cellIs" dxfId="3216" priority="941" stopIfTrue="1" operator="equal">
      <formula>"Convicted"</formula>
    </cfRule>
    <cfRule type="cellIs" dxfId="3215" priority="942" stopIfTrue="1" operator="equal">
      <formula>"Protection"</formula>
    </cfRule>
    <cfRule type="cellIs" dxfId="3214" priority="944" stopIfTrue="1" operator="equal">
      <formula>"C Remand "</formula>
    </cfRule>
  </conditionalFormatting>
  <conditionalFormatting sqref="M417">
    <cfRule type="cellIs" dxfId="3213" priority="850" stopIfTrue="1" operator="equal">
      <formula>"A / B &amp; D Remand"</formula>
    </cfRule>
    <cfRule type="cellIs" dxfId="3212" priority="851" stopIfTrue="1" operator="equal">
      <formula>"Protection"</formula>
    </cfRule>
    <cfRule type="cellIs" dxfId="3211" priority="852" stopIfTrue="1" operator="equal">
      <formula>"Convicted"</formula>
    </cfRule>
    <cfRule type="cellIs" dxfId="3210" priority="853" stopIfTrue="1" operator="equal">
      <formula>"C Remand"</formula>
    </cfRule>
    <cfRule type="cellIs" priority="854" stopIfTrue="1" operator="equal">
      <formula>"E Kids"</formula>
    </cfRule>
    <cfRule type="cellIs" dxfId="3209" priority="855" stopIfTrue="1" operator="equal">
      <formula>"Kids"</formula>
    </cfRule>
    <cfRule type="cellIs" dxfId="3208" priority="856" stopIfTrue="1" operator="equal">
      <formula>"Convicted"</formula>
    </cfRule>
    <cfRule type="cellIs" dxfId="3207" priority="857" stopIfTrue="1" operator="equal">
      <formula>"A / B &amp; D Remand"</formula>
    </cfRule>
    <cfRule type="cellIs" dxfId="3206" priority="858" stopIfTrue="1" operator="equal">
      <formula>"C Remand "</formula>
    </cfRule>
  </conditionalFormatting>
  <conditionalFormatting sqref="M418:M421 I431:J431 M429:M431 M435:M436 M424 M438">
    <cfRule type="cellIs" dxfId="3205" priority="1090" stopIfTrue="1" operator="equal">
      <formula>"Convicted"</formula>
    </cfRule>
  </conditionalFormatting>
  <conditionalFormatting sqref="M418:M421 M429:M430 I431:J431 M435:M436">
    <cfRule type="cellIs" dxfId="3204" priority="1100" stopIfTrue="1" operator="equal">
      <formula>"A / B &amp; D Remand"</formula>
    </cfRule>
  </conditionalFormatting>
  <conditionalFormatting sqref="M418:M421 M429:M430 M435:M436">
    <cfRule type="cellIs" dxfId="3203" priority="1102" stopIfTrue="1" operator="equal">
      <formula>"Protection"</formula>
    </cfRule>
    <cfRule type="cellIs" dxfId="3202" priority="1103" stopIfTrue="1" operator="equal">
      <formula>"Convicted"</formula>
    </cfRule>
    <cfRule type="cellIs" dxfId="3201" priority="1104" stopIfTrue="1" operator="equal">
      <formula>"C Remand"</formula>
    </cfRule>
    <cfRule type="cellIs" priority="1105" stopIfTrue="1" operator="equal">
      <formula>"E Kids"</formula>
    </cfRule>
    <cfRule type="cellIs" dxfId="3200" priority="1106" stopIfTrue="1" operator="equal">
      <formula>"Kids"</formula>
    </cfRule>
    <cfRule type="cellIs" dxfId="3199" priority="1107" stopIfTrue="1" operator="equal">
      <formula>"Convicted"</formula>
    </cfRule>
    <cfRule type="cellIs" dxfId="3198" priority="1108" stopIfTrue="1" operator="equal">
      <formula>"Protection"</formula>
    </cfRule>
    <cfRule type="cellIs" dxfId="3197" priority="1110" stopIfTrue="1" operator="equal">
      <formula>"C Remand "</formula>
    </cfRule>
  </conditionalFormatting>
  <conditionalFormatting sqref="M418:M421 M429:M431 M435:M436 M424 M438">
    <cfRule type="cellIs" dxfId="3196" priority="1109" stopIfTrue="1" operator="equal">
      <formula>"A / B &amp; D Remand"</formula>
    </cfRule>
  </conditionalFormatting>
  <conditionalFormatting sqref="M422:M423">
    <cfRule type="cellIs" dxfId="3195" priority="840" stopIfTrue="1" operator="equal">
      <formula>"A / B &amp; D Remand"</formula>
    </cfRule>
    <cfRule type="cellIs" dxfId="3194" priority="841" stopIfTrue="1" operator="equal">
      <formula>"Protection"</formula>
    </cfRule>
    <cfRule type="cellIs" dxfId="3193" priority="842" stopIfTrue="1" operator="equal">
      <formula>"Convicted"</formula>
    </cfRule>
    <cfRule type="cellIs" dxfId="3192" priority="843" stopIfTrue="1" operator="equal">
      <formula>"C Remand"</formula>
    </cfRule>
    <cfRule type="cellIs" priority="844" stopIfTrue="1" operator="equal">
      <formula>"E Kids"</formula>
    </cfRule>
    <cfRule type="cellIs" dxfId="3191" priority="845" stopIfTrue="1" operator="equal">
      <formula>"Kids"</formula>
    </cfRule>
    <cfRule type="cellIs" dxfId="3190" priority="846" stopIfTrue="1" operator="equal">
      <formula>"Convicted"</formula>
    </cfRule>
    <cfRule type="cellIs" dxfId="3189" priority="847" stopIfTrue="1" operator="equal">
      <formula>"Protection"</formula>
    </cfRule>
    <cfRule type="cellIs" dxfId="3188" priority="848" stopIfTrue="1" operator="equal">
      <formula>"A / B &amp; D Remand"</formula>
    </cfRule>
    <cfRule type="cellIs" dxfId="3187" priority="849" stopIfTrue="1" operator="equal">
      <formula>"C Remand "</formula>
    </cfRule>
  </conditionalFormatting>
  <conditionalFormatting sqref="M424 M431 M438">
    <cfRule type="cellIs" dxfId="3186" priority="1111" stopIfTrue="1" operator="equal">
      <formula>"Protection"</formula>
    </cfRule>
    <cfRule type="cellIs" dxfId="3185" priority="1112" stopIfTrue="1" operator="equal">
      <formula>"Convicted"</formula>
    </cfRule>
    <cfRule type="cellIs" dxfId="3184" priority="1113" stopIfTrue="1" operator="equal">
      <formula>"C Remand"</formula>
    </cfRule>
    <cfRule type="cellIs" priority="1114" stopIfTrue="1" operator="equal">
      <formula>"E Kids"</formula>
    </cfRule>
    <cfRule type="cellIs" dxfId="3183" priority="1115" stopIfTrue="1" operator="equal">
      <formula>"Kids"</formula>
    </cfRule>
    <cfRule type="cellIs" dxfId="3182" priority="1116" stopIfTrue="1" operator="equal">
      <formula>"Convicted"</formula>
    </cfRule>
    <cfRule type="cellIs" dxfId="3181" priority="1118" stopIfTrue="1" operator="equal">
      <formula>"A / B &amp; D Remand"</formula>
    </cfRule>
    <cfRule type="cellIs" dxfId="3180" priority="1119" stopIfTrue="1" operator="equal">
      <formula>"C Remand "</formula>
    </cfRule>
  </conditionalFormatting>
  <conditionalFormatting sqref="M424">
    <cfRule type="cellIs" dxfId="3179" priority="619" stopIfTrue="1" operator="equal">
      <formula>"D"</formula>
    </cfRule>
    <cfRule type="cellIs" dxfId="3178" priority="620" stopIfTrue="1" operator="equal">
      <formula>"E/DSL/LH"</formula>
    </cfRule>
    <cfRule type="cellIs" priority="621" stopIfTrue="1" operator="equal">
      <formula>"E Kids"</formula>
    </cfRule>
    <cfRule type="cellIs" dxfId="3177" priority="622" stopIfTrue="1" operator="equal">
      <formula>"KIDS"</formula>
    </cfRule>
    <cfRule type="cellIs" dxfId="3176" priority="623" stopIfTrue="1" operator="equal">
      <formula>"C"</formula>
    </cfRule>
    <cfRule type="cellIs" dxfId="3175" priority="624" stopIfTrue="1" operator="equal">
      <formula>"B"</formula>
    </cfRule>
    <cfRule type="cellIs" dxfId="3174" priority="625" stopIfTrue="1" operator="equal">
      <formula>"A"</formula>
    </cfRule>
  </conditionalFormatting>
  <conditionalFormatting sqref="M424:M425 M431:M432 M438">
    <cfRule type="cellIs" dxfId="3173" priority="1117" stopIfTrue="1" operator="equal">
      <formula>"Protection"</formula>
    </cfRule>
  </conditionalFormatting>
  <conditionalFormatting sqref="M425 M432">
    <cfRule type="cellIs" dxfId="3172" priority="1120" stopIfTrue="1" operator="equal">
      <formula>"Convicted"</formula>
    </cfRule>
    <cfRule type="cellIs" dxfId="3171" priority="1121" stopIfTrue="1" operator="equal">
      <formula>"C Remand"</formula>
    </cfRule>
    <cfRule type="cellIs" priority="1122" stopIfTrue="1" operator="equal">
      <formula>"E Kids"</formula>
    </cfRule>
    <cfRule type="cellIs" dxfId="3170" priority="1123" stopIfTrue="1" operator="equal">
      <formula>"Kids"</formula>
    </cfRule>
    <cfRule type="cellIs" dxfId="3169" priority="1124" stopIfTrue="1" operator="equal">
      <formula>"Convicted"</formula>
    </cfRule>
    <cfRule type="cellIs" dxfId="3168" priority="1126" stopIfTrue="1" operator="equal">
      <formula>"A / B &amp; D Remand"</formula>
    </cfRule>
    <cfRule type="cellIs" dxfId="3167" priority="1127" stopIfTrue="1" operator="equal">
      <formula>"C Remand "</formula>
    </cfRule>
  </conditionalFormatting>
  <conditionalFormatting sqref="M425:M426 M432:M433">
    <cfRule type="cellIs" dxfId="3166" priority="1125" stopIfTrue="1" operator="equal">
      <formula>"Protection"</formula>
    </cfRule>
  </conditionalFormatting>
  <conditionalFormatting sqref="M426 M433">
    <cfRule type="cellIs" dxfId="3165" priority="1128" stopIfTrue="1" operator="equal">
      <formula>"Convicted"</formula>
    </cfRule>
    <cfRule type="cellIs" dxfId="3164" priority="1129" stopIfTrue="1" operator="equal">
      <formula>"C Remand"</formula>
    </cfRule>
    <cfRule type="cellIs" priority="1130" stopIfTrue="1" operator="equal">
      <formula>"E Kids"</formula>
    </cfRule>
    <cfRule type="cellIs" dxfId="3163" priority="1131" stopIfTrue="1" operator="equal">
      <formula>"Kids"</formula>
    </cfRule>
    <cfRule type="cellIs" dxfId="3162" priority="1132" stopIfTrue="1" operator="equal">
      <formula>"Convicted"</formula>
    </cfRule>
    <cfRule type="cellIs" dxfId="3161" priority="1134" stopIfTrue="1" operator="equal">
      <formula>"A / B &amp; D Remand"</formula>
    </cfRule>
    <cfRule type="cellIs" dxfId="3160" priority="1135" stopIfTrue="1" operator="equal">
      <formula>"C Remand "</formula>
    </cfRule>
  </conditionalFormatting>
  <conditionalFormatting sqref="M426:M427 M433">
    <cfRule type="cellIs" dxfId="3159" priority="1133" stopIfTrue="1" operator="equal">
      <formula>"Protection"</formula>
    </cfRule>
  </conditionalFormatting>
  <conditionalFormatting sqref="M427">
    <cfRule type="cellIs" dxfId="3158" priority="1136" stopIfTrue="1" operator="equal">
      <formula>"Convicted"</formula>
    </cfRule>
    <cfRule type="cellIs" dxfId="3157" priority="1137" stopIfTrue="1" operator="equal">
      <formula>"C Remand"</formula>
    </cfRule>
    <cfRule type="cellIs" priority="1138" stopIfTrue="1" operator="equal">
      <formula>"E Kids"</formula>
    </cfRule>
    <cfRule type="cellIs" dxfId="3156" priority="1139" stopIfTrue="1" operator="equal">
      <formula>"Kids"</formula>
    </cfRule>
    <cfRule type="cellIs" dxfId="3155" priority="1140" stopIfTrue="1" operator="equal">
      <formula>"Convicted"</formula>
    </cfRule>
    <cfRule type="cellIs" dxfId="3154" priority="1141" stopIfTrue="1" operator="equal">
      <formula>"Protection"</formula>
    </cfRule>
    <cfRule type="cellIs" dxfId="3153" priority="1142" stopIfTrue="1" operator="equal">
      <formula>"A / B &amp; D Remand"</formula>
    </cfRule>
    <cfRule type="cellIs" dxfId="3152" priority="1143" stopIfTrue="1" operator="equal">
      <formula>"C Remand "</formula>
    </cfRule>
  </conditionalFormatting>
  <conditionalFormatting sqref="M428">
    <cfRule type="cellIs" dxfId="3151" priority="780" stopIfTrue="1" operator="equal">
      <formula>"A / B &amp; D Remand"</formula>
    </cfRule>
    <cfRule type="cellIs" dxfId="3150" priority="781" stopIfTrue="1" operator="equal">
      <formula>"Protection"</formula>
    </cfRule>
    <cfRule type="cellIs" dxfId="3149" priority="782" stopIfTrue="1" operator="equal">
      <formula>"Convicted"</formula>
    </cfRule>
    <cfRule type="cellIs" dxfId="3148" priority="783" stopIfTrue="1" operator="equal">
      <formula>"C Remand"</formula>
    </cfRule>
    <cfRule type="cellIs" priority="784" stopIfTrue="1" operator="equal">
      <formula>"E Kids"</formula>
    </cfRule>
    <cfRule type="cellIs" dxfId="3147" priority="785" stopIfTrue="1" operator="equal">
      <formula>"Kids"</formula>
    </cfRule>
    <cfRule type="cellIs" dxfId="3146" priority="786" stopIfTrue="1" operator="equal">
      <formula>"Convicted"</formula>
    </cfRule>
    <cfRule type="cellIs" dxfId="3145" priority="787" stopIfTrue="1" operator="equal">
      <formula>"Protection"</formula>
    </cfRule>
    <cfRule type="cellIs" dxfId="3144" priority="788" stopIfTrue="1" operator="equal">
      <formula>"A / B &amp; D Remand"</formula>
    </cfRule>
    <cfRule type="cellIs" dxfId="3143" priority="789" stopIfTrue="1" operator="equal">
      <formula>"C Remand "</formula>
    </cfRule>
  </conditionalFormatting>
  <conditionalFormatting sqref="M434">
    <cfRule type="cellIs" dxfId="3142" priority="750" stopIfTrue="1" operator="equal">
      <formula>"A / B &amp; D Remand"</formula>
    </cfRule>
    <cfRule type="cellIs" dxfId="3141" priority="751" stopIfTrue="1" operator="equal">
      <formula>"Protection"</formula>
    </cfRule>
    <cfRule type="cellIs" dxfId="3140" priority="752" stopIfTrue="1" operator="equal">
      <formula>"Convicted"</formula>
    </cfRule>
    <cfRule type="cellIs" dxfId="3139" priority="753" stopIfTrue="1" operator="equal">
      <formula>"C Remand"</formula>
    </cfRule>
    <cfRule type="cellIs" priority="754" stopIfTrue="1" operator="equal">
      <formula>"E Kids"</formula>
    </cfRule>
    <cfRule type="cellIs" dxfId="3138" priority="755" stopIfTrue="1" operator="equal">
      <formula>"Kids"</formula>
    </cfRule>
    <cfRule type="cellIs" dxfId="3137" priority="756" stopIfTrue="1" operator="equal">
      <formula>"Convicted"</formula>
    </cfRule>
    <cfRule type="cellIs" dxfId="3136" priority="757" stopIfTrue="1" operator="equal">
      <formula>"Protection"</formula>
    </cfRule>
    <cfRule type="cellIs" dxfId="3135" priority="758" stopIfTrue="1" operator="equal">
      <formula>"A / B &amp; D Remand"</formula>
    </cfRule>
    <cfRule type="cellIs" dxfId="3134" priority="759" stopIfTrue="1" operator="equal">
      <formula>"C Remand "</formula>
    </cfRule>
  </conditionalFormatting>
  <conditionalFormatting sqref="M437">
    <cfRule type="cellIs" dxfId="3133" priority="722" stopIfTrue="1" operator="equal">
      <formula>"A / B &amp; D Remand"</formula>
    </cfRule>
    <cfRule type="cellIs" dxfId="3132" priority="723" stopIfTrue="1" operator="equal">
      <formula>"Protection"</formula>
    </cfRule>
    <cfRule type="cellIs" dxfId="3131" priority="724" stopIfTrue="1" operator="equal">
      <formula>"Convicted"</formula>
    </cfRule>
    <cfRule type="cellIs" dxfId="3130" priority="725" stopIfTrue="1" operator="equal">
      <formula>"C Remand"</formula>
    </cfRule>
    <cfRule type="cellIs" priority="726" stopIfTrue="1" operator="equal">
      <formula>"E Kids"</formula>
    </cfRule>
    <cfRule type="cellIs" dxfId="3129" priority="727" stopIfTrue="1" operator="equal">
      <formula>"Kids"</formula>
    </cfRule>
    <cfRule type="cellIs" dxfId="3128" priority="728" stopIfTrue="1" operator="equal">
      <formula>"Convicted"</formula>
    </cfRule>
    <cfRule type="cellIs" dxfId="3127" priority="729" stopIfTrue="1" operator="equal">
      <formula>"Protection"</formula>
    </cfRule>
    <cfRule type="cellIs" dxfId="3126" priority="730" stopIfTrue="1" operator="equal">
      <formula>"A / B &amp; D Remand"</formula>
    </cfRule>
    <cfRule type="cellIs" dxfId="3125" priority="731" stopIfTrue="1" operator="equal">
      <formula>"C Remand "</formula>
    </cfRule>
  </conditionalFormatting>
  <conditionalFormatting sqref="M439 E442 M445:M446">
    <cfRule type="cellIs" dxfId="3124" priority="17471" stopIfTrue="1" operator="equal">
      <formula>"A / B &amp; D Remand"</formula>
    </cfRule>
  </conditionalFormatting>
  <conditionalFormatting sqref="M439 M445:M446">
    <cfRule type="cellIs" dxfId="3123" priority="17482" stopIfTrue="1" operator="equal">
      <formula>"Protection"</formula>
    </cfRule>
  </conditionalFormatting>
  <conditionalFormatting sqref="M439 M446">
    <cfRule type="cellIs" dxfId="3122" priority="17485" stopIfTrue="1" operator="equal">
      <formula>"Convicted"</formula>
    </cfRule>
    <cfRule type="cellIs" dxfId="3121" priority="17486" stopIfTrue="1" operator="equal">
      <formula>"C Remand"</formula>
    </cfRule>
    <cfRule type="cellIs" dxfId="3120" priority="17487" stopIfTrue="1" operator="equal">
      <formula>"Convicted"</formula>
    </cfRule>
    <cfRule type="cellIs" priority="17488" stopIfTrue="1" operator="equal">
      <formula>"E Kids"</formula>
    </cfRule>
    <cfRule type="cellIs" dxfId="3119" priority="17489" stopIfTrue="1" operator="equal">
      <formula>"Kids"</formula>
    </cfRule>
    <cfRule type="cellIs" dxfId="3118" priority="17490" stopIfTrue="1" operator="equal">
      <formula>"Convicted"</formula>
    </cfRule>
    <cfRule type="cellIs" dxfId="3117" priority="17491" stopIfTrue="1" operator="equal">
      <formula>"Protection"</formula>
    </cfRule>
    <cfRule type="cellIs" dxfId="3116" priority="17493" stopIfTrue="1" operator="equal">
      <formula>"C Remand "</formula>
    </cfRule>
  </conditionalFormatting>
  <conditionalFormatting sqref="M439:M440 M446:M447">
    <cfRule type="cellIs" dxfId="3115" priority="17492" stopIfTrue="1" operator="equal">
      <formula>"A / B &amp; D Remand"</formula>
    </cfRule>
  </conditionalFormatting>
  <conditionalFormatting sqref="M440 M447">
    <cfRule type="cellIs" dxfId="3114" priority="17494" stopIfTrue="1" operator="equal">
      <formula>"Protection"</formula>
    </cfRule>
    <cfRule type="cellIs" dxfId="3113" priority="17495" stopIfTrue="1" operator="equal">
      <formula>"Convicted"</formula>
    </cfRule>
    <cfRule type="cellIs" dxfId="3112" priority="17496" stopIfTrue="1" operator="equal">
      <formula>"C Remand"</formula>
    </cfRule>
    <cfRule type="cellIs" dxfId="3111" priority="17497" stopIfTrue="1" operator="equal">
      <formula>"Convicted"</formula>
    </cfRule>
    <cfRule type="cellIs" priority="17498" stopIfTrue="1" operator="equal">
      <formula>"E Kids"</formula>
    </cfRule>
    <cfRule type="cellIs" dxfId="3110" priority="17499" stopIfTrue="1" operator="equal">
      <formula>"Kids"</formula>
    </cfRule>
    <cfRule type="cellIs" dxfId="3109" priority="17500" stopIfTrue="1" operator="equal">
      <formula>"Convicted"</formula>
    </cfRule>
    <cfRule type="cellIs" dxfId="3108" priority="17501" stopIfTrue="1" operator="equal">
      <formula>"Protection"</formula>
    </cfRule>
    <cfRule type="cellIs" dxfId="3107" priority="17502" stopIfTrue="1" operator="equal">
      <formula>"A / B &amp; D Remand"</formula>
    </cfRule>
    <cfRule type="cellIs" dxfId="3106" priority="17503" stopIfTrue="1" operator="equal">
      <formula>"C Remand "</formula>
    </cfRule>
  </conditionalFormatting>
  <conditionalFormatting sqref="M441">
    <cfRule type="cellIs" dxfId="3105" priority="17041" stopIfTrue="1" operator="equal">
      <formula>"Protection"</formula>
    </cfRule>
    <cfRule type="cellIs" dxfId="3104" priority="17042" stopIfTrue="1" operator="equal">
      <formula>"Convicted"</formula>
    </cfRule>
    <cfRule type="cellIs" dxfId="3103" priority="17043" stopIfTrue="1" operator="equal">
      <formula>"C Remand"</formula>
    </cfRule>
    <cfRule type="cellIs" dxfId="3102" priority="17044" stopIfTrue="1" operator="equal">
      <formula>"Convicted"</formula>
    </cfRule>
    <cfRule type="cellIs" priority="17045" stopIfTrue="1" operator="equal">
      <formula>"E Kids"</formula>
    </cfRule>
  </conditionalFormatting>
  <conditionalFormatting sqref="M441:M443">
    <cfRule type="cellIs" dxfId="3101" priority="17039" stopIfTrue="1" operator="equal">
      <formula>"A / B &amp; D Remand"</formula>
    </cfRule>
  </conditionalFormatting>
  <conditionalFormatting sqref="M442:M443">
    <cfRule type="cellIs" dxfId="3100" priority="17031" stopIfTrue="1" operator="equal">
      <formula>"Protection"</formula>
    </cfRule>
    <cfRule type="cellIs" dxfId="3099" priority="17032" stopIfTrue="1" operator="equal">
      <formula>"Convicted"</formula>
    </cfRule>
    <cfRule type="cellIs" dxfId="3098" priority="17033" stopIfTrue="1" operator="equal">
      <formula>"C Remand"</formula>
    </cfRule>
    <cfRule type="cellIs" dxfId="3097" priority="17034" stopIfTrue="1" operator="equal">
      <formula>"Convicted"</formula>
    </cfRule>
    <cfRule type="cellIs" priority="17035" stopIfTrue="1" operator="equal">
      <formula>"E Kids"</formula>
    </cfRule>
    <cfRule type="cellIs" dxfId="3096" priority="17036" stopIfTrue="1" operator="equal">
      <formula>"Kids"</formula>
    </cfRule>
    <cfRule type="cellIs" dxfId="3095" priority="17037" stopIfTrue="1" operator="equal">
      <formula>"Convicted"</formula>
    </cfRule>
    <cfRule type="cellIs" dxfId="3094" priority="17038" stopIfTrue="1" operator="equal">
      <formula>"Protection"</formula>
    </cfRule>
    <cfRule type="cellIs" dxfId="3093" priority="17040" stopIfTrue="1" operator="equal">
      <formula>"C Remand "</formula>
    </cfRule>
  </conditionalFormatting>
  <conditionalFormatting sqref="M444">
    <cfRule type="cellIs" dxfId="3092" priority="540" operator="equal">
      <formula>"E/DSL/LH"</formula>
    </cfRule>
    <cfRule type="cellIs" dxfId="3091" priority="541" operator="equal">
      <formula>"E/DSL/LH"</formula>
    </cfRule>
    <cfRule type="cellIs" dxfId="3090" priority="542" stopIfTrue="1" operator="equal">
      <formula>"Convicted"</formula>
    </cfRule>
    <cfRule type="cellIs" dxfId="3089" priority="543" stopIfTrue="1" operator="equal">
      <formula>"A / B &amp; D Remand"</formula>
    </cfRule>
    <cfRule type="cellIs" dxfId="3088" priority="544" stopIfTrue="1" operator="equal">
      <formula>"Protection"</formula>
    </cfRule>
    <cfRule type="cellIs" dxfId="3087" priority="545" stopIfTrue="1" operator="equal">
      <formula>"Convicted"</formula>
    </cfRule>
    <cfRule type="cellIs" dxfId="3086" priority="546" stopIfTrue="1" operator="equal">
      <formula>"C Remand"</formula>
    </cfRule>
    <cfRule type="cellIs" priority="547" stopIfTrue="1" operator="equal">
      <formula>"E Kids"</formula>
    </cfRule>
    <cfRule type="cellIs" dxfId="3085" priority="548" stopIfTrue="1" operator="equal">
      <formula>"Kids"</formula>
    </cfRule>
    <cfRule type="cellIs" dxfId="3084" priority="549" stopIfTrue="1" operator="equal">
      <formula>"Convicted"</formula>
    </cfRule>
    <cfRule type="cellIs" dxfId="3083" priority="550" stopIfTrue="1" operator="equal">
      <formula>"Protection"</formula>
    </cfRule>
    <cfRule type="cellIs" dxfId="3082" priority="551" stopIfTrue="1" operator="equal">
      <formula>"A / B &amp; D Remand"</formula>
    </cfRule>
    <cfRule type="cellIs" dxfId="3081" priority="552" stopIfTrue="1" operator="equal">
      <formula>"C Remand "</formula>
    </cfRule>
  </conditionalFormatting>
  <conditionalFormatting sqref="M445">
    <cfRule type="cellIs" dxfId="3080" priority="17473" stopIfTrue="1" operator="equal">
      <formula>"Protection"</formula>
    </cfRule>
    <cfRule type="cellIs" dxfId="3079" priority="17476" stopIfTrue="1" operator="equal">
      <formula>"Convicted"</formula>
    </cfRule>
    <cfRule type="cellIs" dxfId="3078" priority="17477" stopIfTrue="1" operator="equal">
      <formula>"C Remand"</formula>
    </cfRule>
    <cfRule type="cellIs" dxfId="3077" priority="17478" stopIfTrue="1" operator="equal">
      <formula>"Convicted"</formula>
    </cfRule>
    <cfRule type="cellIs" priority="17479" stopIfTrue="1" operator="equal">
      <formula>"E Kids"</formula>
    </cfRule>
    <cfRule type="cellIs" dxfId="3076" priority="17480" stopIfTrue="1" operator="equal">
      <formula>"Kids"</formula>
    </cfRule>
    <cfRule type="cellIs" dxfId="3075" priority="17481" stopIfTrue="1" operator="equal">
      <formula>"Convicted"</formula>
    </cfRule>
    <cfRule type="cellIs" dxfId="3074" priority="17483" stopIfTrue="1" operator="equal">
      <formula>"A / B &amp; D Remand"</formula>
    </cfRule>
    <cfRule type="cellIs" dxfId="3073" priority="17484" stopIfTrue="1" operator="equal">
      <formula>"C Remand "</formula>
    </cfRule>
  </conditionalFormatting>
  <conditionalFormatting sqref="M448">
    <cfRule type="cellIs" dxfId="3072" priority="8530" stopIfTrue="1" operator="equal">
      <formula>"A / B &amp; D Remand"</formula>
    </cfRule>
    <cfRule type="cellIs" dxfId="3071" priority="8531" stopIfTrue="1" operator="equal">
      <formula>"Protection"</formula>
    </cfRule>
    <cfRule type="cellIs" dxfId="3070" priority="8532" stopIfTrue="1" operator="equal">
      <formula>"Convicted"</formula>
    </cfRule>
    <cfRule type="cellIs" dxfId="3069" priority="8533" stopIfTrue="1" operator="equal">
      <formula>"C Remand"</formula>
    </cfRule>
    <cfRule type="cellIs" priority="8534" stopIfTrue="1" operator="equal">
      <formula>"E Kids"</formula>
    </cfRule>
    <cfRule type="cellIs" dxfId="3068" priority="8535" stopIfTrue="1" operator="equal">
      <formula>"Kids"</formula>
    </cfRule>
    <cfRule type="cellIs" dxfId="3067" priority="8536" stopIfTrue="1" operator="equal">
      <formula>"Convicted"</formula>
    </cfRule>
    <cfRule type="cellIs" dxfId="3066" priority="8537" stopIfTrue="1" operator="equal">
      <formula>"Protection"</formula>
    </cfRule>
    <cfRule type="cellIs" dxfId="3065" priority="8538" stopIfTrue="1" operator="equal">
      <formula>"A / B &amp; D Remand"</formula>
    </cfRule>
    <cfRule type="cellIs" dxfId="3064" priority="8539" stopIfTrue="1" operator="equal">
      <formula>"C Remand "</formula>
    </cfRule>
  </conditionalFormatting>
  <conditionalFormatting sqref="M449 M452">
    <cfRule type="cellIs" dxfId="3063" priority="8670" stopIfTrue="1" operator="equal">
      <formula>"Convicted"</formula>
    </cfRule>
    <cfRule type="cellIs" dxfId="3062" priority="8679" stopIfTrue="1" operator="equal">
      <formula>"A / B &amp; D Remand"</formula>
    </cfRule>
  </conditionalFormatting>
  <conditionalFormatting sqref="M449">
    <cfRule type="cellIs" dxfId="3061" priority="8671" stopIfTrue="1" operator="equal">
      <formula>"A / B &amp; D Remand"</formula>
    </cfRule>
    <cfRule type="cellIs" dxfId="3060" priority="8672" stopIfTrue="1" operator="equal">
      <formula>"Protection"</formula>
    </cfRule>
    <cfRule type="cellIs" dxfId="3059" priority="8673" stopIfTrue="1" operator="equal">
      <formula>"Convicted"</formula>
    </cfRule>
    <cfRule type="cellIs" dxfId="3058" priority="8674" stopIfTrue="1" operator="equal">
      <formula>"C Remand"</formula>
    </cfRule>
    <cfRule type="cellIs" priority="8675" stopIfTrue="1" operator="equal">
      <formula>"E Kids"</formula>
    </cfRule>
    <cfRule type="cellIs" dxfId="3057" priority="8676" stopIfTrue="1" operator="equal">
      <formula>"Kids"</formula>
    </cfRule>
    <cfRule type="cellIs" dxfId="3056" priority="8677" stopIfTrue="1" operator="equal">
      <formula>"Convicted"</formula>
    </cfRule>
    <cfRule type="cellIs" dxfId="3055" priority="8678" stopIfTrue="1" operator="equal">
      <formula>"Protection"</formula>
    </cfRule>
    <cfRule type="cellIs" dxfId="3054" priority="8680" stopIfTrue="1" operator="equal">
      <formula>"C Remand "</formula>
    </cfRule>
  </conditionalFormatting>
  <conditionalFormatting sqref="M450">
    <cfRule type="cellIs" dxfId="3053" priority="514" operator="equal">
      <formula>"E/DSL/LH"</formula>
    </cfRule>
    <cfRule type="cellIs" dxfId="3052" priority="515" operator="equal">
      <formula>"E/DSL/LH"</formula>
    </cfRule>
    <cfRule type="cellIs" dxfId="3051" priority="516" stopIfTrue="1" operator="equal">
      <formula>"Convicted"</formula>
    </cfRule>
    <cfRule type="cellIs" dxfId="3050" priority="517" stopIfTrue="1" operator="equal">
      <formula>"A / B &amp; D Remand"</formula>
    </cfRule>
    <cfRule type="cellIs" dxfId="3049" priority="518" stopIfTrue="1" operator="equal">
      <formula>"Protection"</formula>
    </cfRule>
    <cfRule type="cellIs" dxfId="3048" priority="519" stopIfTrue="1" operator="equal">
      <formula>"Convicted"</formula>
    </cfRule>
    <cfRule type="cellIs" dxfId="3047" priority="520" stopIfTrue="1" operator="equal">
      <formula>"C Remand"</formula>
    </cfRule>
    <cfRule type="cellIs" priority="521" stopIfTrue="1" operator="equal">
      <formula>"E Kids"</formula>
    </cfRule>
    <cfRule type="cellIs" dxfId="3046" priority="522" stopIfTrue="1" operator="equal">
      <formula>"Kids"</formula>
    </cfRule>
    <cfRule type="cellIs" dxfId="3045" priority="523" stopIfTrue="1" operator="equal">
      <formula>"Convicted"</formula>
    </cfRule>
    <cfRule type="cellIs" dxfId="3044" priority="524" stopIfTrue="1" operator="equal">
      <formula>"Protection"</formula>
    </cfRule>
    <cfRule type="cellIs" dxfId="3043" priority="525" stopIfTrue="1" operator="equal">
      <formula>"A / B &amp; D Remand"</formula>
    </cfRule>
    <cfRule type="cellIs" dxfId="3042" priority="526" stopIfTrue="1" operator="equal">
      <formula>"C Remand "</formula>
    </cfRule>
  </conditionalFormatting>
  <conditionalFormatting sqref="M451">
    <cfRule type="cellIs" dxfId="3041" priority="8519" stopIfTrue="1" operator="equal">
      <formula>"A / B &amp; D Remand"</formula>
    </cfRule>
    <cfRule type="cellIs" dxfId="3040" priority="8520" stopIfTrue="1" operator="equal">
      <formula>"Protection"</formula>
    </cfRule>
    <cfRule type="cellIs" dxfId="3039" priority="8521" stopIfTrue="1" operator="equal">
      <formula>"Convicted"</formula>
    </cfRule>
    <cfRule type="cellIs" dxfId="3038" priority="8522" stopIfTrue="1" operator="equal">
      <formula>"C Remand"</formula>
    </cfRule>
    <cfRule type="cellIs" priority="8523" stopIfTrue="1" operator="equal">
      <formula>"E Kids"</formula>
    </cfRule>
    <cfRule type="cellIs" dxfId="3037" priority="8524" stopIfTrue="1" operator="equal">
      <formula>"Kids"</formula>
    </cfRule>
    <cfRule type="cellIs" dxfId="3036" priority="8525" stopIfTrue="1" operator="equal">
      <formula>"Convicted"</formula>
    </cfRule>
    <cfRule type="cellIs" dxfId="3035" priority="8526" stopIfTrue="1" operator="equal">
      <formula>"Protection"</formula>
    </cfRule>
    <cfRule type="cellIs" dxfId="3034" priority="8527" stopIfTrue="1" operator="equal">
      <formula>"A / B &amp; D Remand"</formula>
    </cfRule>
    <cfRule type="cellIs" dxfId="3033" priority="8528" stopIfTrue="1" operator="equal">
      <formula>"C Remand "</formula>
    </cfRule>
  </conditionalFormatting>
  <conditionalFormatting sqref="M452">
    <cfRule type="cellIs" dxfId="3032" priority="8681" stopIfTrue="1" operator="equal">
      <formula>"Protection"</formula>
    </cfRule>
    <cfRule type="cellIs" dxfId="3031" priority="8682" stopIfTrue="1" operator="equal">
      <formula>"Convicted"</formula>
    </cfRule>
    <cfRule type="cellIs" dxfId="3030" priority="8683" stopIfTrue="1" operator="equal">
      <formula>"C Remand"</formula>
    </cfRule>
    <cfRule type="cellIs" dxfId="3029" priority="8685" stopIfTrue="1" operator="equal">
      <formula>"Kids"</formula>
    </cfRule>
    <cfRule type="cellIs" dxfId="3028" priority="8686" stopIfTrue="1" operator="equal">
      <formula>"Convicted"</formula>
    </cfRule>
    <cfRule type="cellIs" dxfId="3027" priority="8687" stopIfTrue="1" operator="equal">
      <formula>"Protection"</formula>
    </cfRule>
    <cfRule type="cellIs" dxfId="3026" priority="8688" stopIfTrue="1" operator="equal">
      <formula>"A / B &amp; D Remand"</formula>
    </cfRule>
    <cfRule type="cellIs" dxfId="3025" priority="8689" stopIfTrue="1" operator="equal">
      <formula>"C Remand "</formula>
    </cfRule>
  </conditionalFormatting>
  <conditionalFormatting sqref="M243 D244:F244 H244 K243:L244">
    <cfRule type="cellIs" dxfId="3024" priority="16394" stopIfTrue="1" operator="equal">
      <formula>"Convicted"</formula>
    </cfRule>
  </conditionalFormatting>
  <conditionalFormatting sqref="K328:M328">
    <cfRule type="cellIs" priority="17114" stopIfTrue="1" operator="equal">
      <formula>"E Kids"</formula>
    </cfRule>
  </conditionalFormatting>
  <conditionalFormatting sqref="K441:M441">
    <cfRule type="cellIs" dxfId="3023" priority="17046" stopIfTrue="1" operator="equal">
      <formula>"Kids"</formula>
    </cfRule>
    <cfRule type="cellIs" dxfId="3022" priority="17047" stopIfTrue="1" operator="equal">
      <formula>"Convicted"</formula>
    </cfRule>
    <cfRule type="cellIs" dxfId="3021" priority="17048" stopIfTrue="1" operator="equal">
      <formula>"Protection"</formula>
    </cfRule>
    <cfRule type="cellIs" dxfId="3020" priority="17049" stopIfTrue="1" operator="equal">
      <formula>"A / B &amp; D Remand"</formula>
    </cfRule>
    <cfRule type="cellIs" dxfId="3019" priority="17050" stopIfTrue="1" operator="equal">
      <formula>"C Remand "</formula>
    </cfRule>
  </conditionalFormatting>
  <conditionalFormatting sqref="M442:M443">
    <cfRule type="cellIs" dxfId="3018" priority="17029" stopIfTrue="1" operator="equal">
      <formula>"A / B &amp; D Remand"</formula>
    </cfRule>
  </conditionalFormatting>
  <conditionalFormatting sqref="K452:M452">
    <cfRule type="cellIs" priority="8684" stopIfTrue="1" operator="equal">
      <formula>"E Kids"</formula>
    </cfRule>
  </conditionalFormatting>
  <conditionalFormatting sqref="C13">
    <cfRule type="cellIs" dxfId="3017" priority="21136" stopIfTrue="1" operator="equal">
      <formula>"Convicted"</formula>
    </cfRule>
  </conditionalFormatting>
  <conditionalFormatting sqref="N48:N73 P48 S47:S48 P54 P62 I75:J75">
    <cfRule type="cellIs" dxfId="3016" priority="21386" stopIfTrue="1" operator="equal">
      <formula>"KIDS"</formula>
    </cfRule>
  </conditionalFormatting>
  <conditionalFormatting sqref="O90 R90">
    <cfRule type="cellIs" dxfId="3015" priority="21714" stopIfTrue="1" operator="equal">
      <formula>"KIDS"</formula>
    </cfRule>
  </conditionalFormatting>
  <conditionalFormatting sqref="M132">
    <cfRule type="cellIs" dxfId="3014" priority="22426" stopIfTrue="1" operator="equal">
      <formula>"Kids"</formula>
    </cfRule>
  </conditionalFormatting>
  <conditionalFormatting sqref="S214 M215:M216">
    <cfRule type="cellIs" dxfId="3013" priority="23645" stopIfTrue="1" operator="equal">
      <formula>"Kids"</formula>
    </cfRule>
  </conditionalFormatting>
  <conditionalFormatting sqref="O342 R342">
    <cfRule type="cellIs" dxfId="3012" priority="17309" stopIfTrue="1" operator="equal">
      <formula>"KIDS"</formula>
    </cfRule>
  </conditionalFormatting>
  <conditionalFormatting sqref="I440:J440 I447:J447">
    <cfRule type="cellIs" dxfId="3011" priority="17517" stopIfTrue="1" operator="equal">
      <formula>"A / B &amp; D Remand"</formula>
    </cfRule>
  </conditionalFormatting>
  <conditionalFormatting sqref="C449:C450 C452">
    <cfRule type="cellIs" dxfId="3010" priority="8576" stopIfTrue="1" operator="equal">
      <formula>"A / B &amp; D Remand"</formula>
    </cfRule>
  </conditionalFormatting>
  <conditionalFormatting sqref="E448:E450">
    <cfRule type="cellIs" priority="8562" stopIfTrue="1" operator="equal">
      <formula>"E Kids"</formula>
    </cfRule>
  </conditionalFormatting>
  <conditionalFormatting sqref="N105:N129">
    <cfRule type="cellIs" priority="22245" stopIfTrue="1" operator="equal">
      <formula>"E Kids"</formula>
    </cfRule>
  </conditionalFormatting>
  <conditionalFormatting sqref="N7:N17 N357:N381">
    <cfRule type="cellIs" dxfId="3009" priority="21142" stopIfTrue="1" operator="equal">
      <formula>"E/DSL/LH"</formula>
    </cfRule>
    <cfRule type="cellIs" priority="21143" stopIfTrue="1" operator="equal">
      <formula>"E Kids"</formula>
    </cfRule>
    <cfRule type="cellIs" dxfId="3008" priority="21144" stopIfTrue="1" operator="equal">
      <formula>"KIDS"</formula>
    </cfRule>
    <cfRule type="cellIs" dxfId="3007" priority="21145" stopIfTrue="1" operator="equal">
      <formula>"C"</formula>
    </cfRule>
    <cfRule type="cellIs" dxfId="3006" priority="21146" stopIfTrue="1" operator="equal">
      <formula>"B"</formula>
    </cfRule>
    <cfRule type="cellIs" dxfId="3005" priority="21147" stopIfTrue="1" operator="equal">
      <formula>"A"</formula>
    </cfRule>
  </conditionalFormatting>
  <conditionalFormatting sqref="N18 N382">
    <cfRule type="cellIs" dxfId="3004" priority="21166" stopIfTrue="1" operator="equal">
      <formula>"KIDS"</formula>
    </cfRule>
    <cfRule type="cellIs" dxfId="3003" priority="21168" stopIfTrue="1" operator="equal">
      <formula>"B"</formula>
    </cfRule>
    <cfRule type="cellIs" dxfId="3002" priority="21169" stopIfTrue="1" operator="equal">
      <formula>"A"</formula>
    </cfRule>
  </conditionalFormatting>
  <conditionalFormatting sqref="N18:N19 N382">
    <cfRule type="cellIs" dxfId="3001" priority="21167" stopIfTrue="1" operator="equal">
      <formula>"C"</formula>
    </cfRule>
  </conditionalFormatting>
  <conditionalFormatting sqref="N19">
    <cfRule type="cellIs" dxfId="3000" priority="20825" stopIfTrue="1" operator="equal">
      <formula>"Kids"</formula>
    </cfRule>
  </conditionalFormatting>
  <conditionalFormatting sqref="N19">
    <cfRule type="cellIs" dxfId="2999" priority="21258" stopIfTrue="1" operator="equal">
      <formula>"B"</formula>
    </cfRule>
    <cfRule type="cellIs" dxfId="2998" priority="21259" stopIfTrue="1" operator="equal">
      <formula>"A"</formula>
    </cfRule>
  </conditionalFormatting>
  <conditionalFormatting sqref="N19:N45">
    <cfRule type="cellIs" dxfId="2997" priority="18948" stopIfTrue="1" operator="equal">
      <formula>"E/DSL/LH"</formula>
    </cfRule>
    <cfRule type="cellIs" priority="20698" stopIfTrue="1" operator="equal">
      <formula>"E Kids"</formula>
    </cfRule>
  </conditionalFormatting>
  <conditionalFormatting sqref="N20:N45">
    <cfRule type="cellIs" dxfId="2996" priority="21277" stopIfTrue="1" operator="equal">
      <formula>"C"</formula>
    </cfRule>
    <cfRule type="cellIs" dxfId="2995" priority="21278" stopIfTrue="1" operator="equal">
      <formula>"B"</formula>
    </cfRule>
    <cfRule type="cellIs" dxfId="2994" priority="21279" stopIfTrue="1" operator="equal">
      <formula>"A"</formula>
    </cfRule>
  </conditionalFormatting>
  <conditionalFormatting sqref="N46">
    <cfRule type="cellIs" dxfId="2993" priority="21300" stopIfTrue="1" operator="equal">
      <formula>"B"</formula>
    </cfRule>
    <cfRule type="cellIs" dxfId="2992" priority="21301" stopIfTrue="1" operator="equal">
      <formula>"A"</formula>
    </cfRule>
  </conditionalFormatting>
  <conditionalFormatting sqref="N47">
    <cfRule type="cellIs" dxfId="2991" priority="21377" stopIfTrue="1" operator="equal">
      <formula>"B"</formula>
    </cfRule>
    <cfRule type="cellIs" dxfId="2990" priority="21378" stopIfTrue="1" operator="equal">
      <formula>"A"</formula>
    </cfRule>
  </conditionalFormatting>
  <conditionalFormatting sqref="N48:N73 P216 P222 P230 O426 T75:X75 T154:W154 T155:Y158 T187:Y214">
    <cfRule type="cellIs" dxfId="2989" priority="17614" stopIfTrue="1" operator="equal">
      <formula>"E/DSL/LH"</formula>
    </cfRule>
  </conditionalFormatting>
  <conditionalFormatting sqref="N48:N73">
    <cfRule type="cellIs" dxfId="2988" priority="21390" stopIfTrue="1" operator="equal">
      <formula>"B"</formula>
    </cfRule>
    <cfRule type="cellIs" dxfId="2987" priority="21391" stopIfTrue="1" operator="equal">
      <formula>"A"</formula>
    </cfRule>
  </conditionalFormatting>
  <conditionalFormatting sqref="N74 S243:S269 O244:R263 N244:N269 P264 O266:R269">
    <cfRule type="cellIs" dxfId="2986" priority="21400" stopIfTrue="1" operator="equal">
      <formula>"E/DSL/LH"</formula>
    </cfRule>
  </conditionalFormatting>
  <conditionalFormatting sqref="N74">
    <cfRule type="cellIs" priority="21401" stopIfTrue="1" operator="equal">
      <formula>"E Kids"</formula>
    </cfRule>
    <cfRule type="cellIs" dxfId="2985" priority="21408" stopIfTrue="1" operator="equal">
      <formula>"C"</formula>
    </cfRule>
    <cfRule type="cellIs" dxfId="2984" priority="21409" stopIfTrue="1" operator="equal">
      <formula>"B"</formula>
    </cfRule>
    <cfRule type="cellIs" dxfId="2983" priority="21410" stopIfTrue="1" operator="equal">
      <formula>"A"</formula>
    </cfRule>
  </conditionalFormatting>
  <conditionalFormatting sqref="N75 D103:F103 H103">
    <cfRule type="cellIs" dxfId="2982" priority="21683" stopIfTrue="1" operator="equal">
      <formula>"KIDS"</formula>
    </cfRule>
  </conditionalFormatting>
  <conditionalFormatting sqref="N75">
    <cfRule type="cellIs" dxfId="2981" priority="21684" stopIfTrue="1" operator="equal">
      <formula>"C"</formula>
    </cfRule>
    <cfRule type="cellIs" dxfId="2980" priority="21685" stopIfTrue="1" operator="equal">
      <formula>"B"</formula>
    </cfRule>
    <cfRule type="cellIs" dxfId="2979" priority="21686" stopIfTrue="1" operator="equal">
      <formula>"A"</formula>
    </cfRule>
  </conditionalFormatting>
  <conditionalFormatting sqref="N76:N101">
    <cfRule type="cellIs" dxfId="2978" priority="21702" stopIfTrue="1" operator="equal">
      <formula>"B"</formula>
    </cfRule>
    <cfRule type="cellIs" dxfId="2977" priority="21703" stopIfTrue="1" operator="equal">
      <formula>"A"</formula>
    </cfRule>
  </conditionalFormatting>
  <conditionalFormatting sqref="N102">
    <cfRule type="cellIs" dxfId="2976" priority="21726" stopIfTrue="1" operator="equal">
      <formula>"A"</formula>
    </cfRule>
  </conditionalFormatting>
  <conditionalFormatting sqref="N103">
    <cfRule type="cellIs" dxfId="2975" priority="22236" stopIfTrue="1" operator="equal">
      <formula>"KIDS"</formula>
    </cfRule>
    <cfRule type="cellIs" dxfId="2974" priority="22237" stopIfTrue="1" operator="equal">
      <formula>"C"</formula>
    </cfRule>
    <cfRule type="cellIs" dxfId="2973" priority="22238" stopIfTrue="1" operator="equal">
      <formula>"B"</formula>
    </cfRule>
    <cfRule type="cellIs" dxfId="2972" priority="22239" stopIfTrue="1" operator="equal">
      <formula>"A"</formula>
    </cfRule>
  </conditionalFormatting>
  <conditionalFormatting sqref="N104:N129">
    <cfRule type="cellIs" dxfId="2971" priority="22257" stopIfTrue="1" operator="equal">
      <formula>"KIDS"</formula>
    </cfRule>
    <cfRule type="cellIs" dxfId="2970" priority="22258" stopIfTrue="1" operator="equal">
      <formula>"C"</formula>
    </cfRule>
    <cfRule type="cellIs" dxfId="2969" priority="22259" stopIfTrue="1" operator="equal">
      <formula>"B"</formula>
    </cfRule>
    <cfRule type="cellIs" dxfId="2968" priority="22260" stopIfTrue="1" operator="equal">
      <formula>"A"</formula>
    </cfRule>
  </conditionalFormatting>
  <conditionalFormatting sqref="N130">
    <cfRule type="cellIs" dxfId="2967" priority="22290" stopIfTrue="1" operator="equal">
      <formula>"A"</formula>
    </cfRule>
  </conditionalFormatting>
  <conditionalFormatting sqref="N131">
    <cfRule type="cellIs" dxfId="2966" priority="23057" stopIfTrue="1" operator="equal">
      <formula>"A"</formula>
    </cfRule>
  </conditionalFormatting>
  <conditionalFormatting sqref="N132:N157 P132 S132 O133:R137 P138 O140:R144 P146 O147:R151 P152 O154:R157">
    <cfRule type="cellIs" dxfId="2965" priority="23071" stopIfTrue="1" operator="equal">
      <formula>"KIDS"</formula>
    </cfRule>
  </conditionalFormatting>
  <conditionalFormatting sqref="N132:N157">
    <cfRule type="cellIs" dxfId="2964" priority="23069" stopIfTrue="1" operator="equal">
      <formula>"E/DSL/LH"</formula>
    </cfRule>
    <cfRule type="cellIs" priority="23070" stopIfTrue="1" operator="equal">
      <formula>"E Kids"</formula>
    </cfRule>
    <cfRule type="cellIs" dxfId="2963" priority="23072" stopIfTrue="1" operator="equal">
      <formula>"C"</formula>
    </cfRule>
    <cfRule type="cellIs" dxfId="2962" priority="23073" stopIfTrue="1" operator="equal">
      <formula>"B"</formula>
    </cfRule>
    <cfRule type="cellIs" dxfId="2961" priority="23074" stopIfTrue="1" operator="equal">
      <formula>"A"</formula>
    </cfRule>
  </conditionalFormatting>
  <conditionalFormatting sqref="N133:N214">
    <cfRule type="cellIs" dxfId="2960" priority="16958" stopIfTrue="1" operator="equal">
      <formula>"D"</formula>
    </cfRule>
  </conditionalFormatting>
  <conditionalFormatting sqref="N158">
    <cfRule type="cellIs" dxfId="2959" priority="23090" stopIfTrue="1" operator="equal">
      <formula>"KIDS"</formula>
    </cfRule>
    <cfRule type="cellIs" dxfId="2958" priority="23091" stopIfTrue="1" operator="equal">
      <formula>"C"</formula>
    </cfRule>
    <cfRule type="cellIs" dxfId="2957" priority="23092" stopIfTrue="1" operator="equal">
      <formula>"B"</formula>
    </cfRule>
    <cfRule type="cellIs" dxfId="2956" priority="23093" stopIfTrue="1" operator="equal">
      <formula>"A"</formula>
    </cfRule>
  </conditionalFormatting>
  <conditionalFormatting sqref="N159 O214:S214">
    <cfRule type="cellIs" priority="23427" stopIfTrue="1" operator="equal">
      <formula>"E Kids"</formula>
    </cfRule>
  </conditionalFormatting>
  <conditionalFormatting sqref="N159">
    <cfRule type="cellIs" dxfId="2955" priority="23428" stopIfTrue="1" operator="equal">
      <formula>"KIDS"</formula>
    </cfRule>
    <cfRule type="cellIs" dxfId="2954" priority="23429" stopIfTrue="1" operator="equal">
      <formula>"C"</formula>
    </cfRule>
    <cfRule type="cellIs" dxfId="2953" priority="23430" stopIfTrue="1" operator="equal">
      <formula>"B"</formula>
    </cfRule>
    <cfRule type="cellIs" dxfId="2952" priority="23431" stopIfTrue="1" operator="equal">
      <formula>"A"</formula>
    </cfRule>
  </conditionalFormatting>
  <conditionalFormatting sqref="N160:N185">
    <cfRule type="cellIs" dxfId="2951" priority="23449" stopIfTrue="1" operator="equal">
      <formula>"KIDS"</formula>
    </cfRule>
    <cfRule type="cellIs" dxfId="2950" priority="23450" stopIfTrue="1" operator="equal">
      <formula>"C"</formula>
    </cfRule>
    <cfRule type="cellIs" dxfId="2949" priority="23451" stopIfTrue="1" operator="equal">
      <formula>"B"</formula>
    </cfRule>
    <cfRule type="cellIs" dxfId="2948" priority="23452" stopIfTrue="1" operator="equal">
      <formula>"A"</formula>
    </cfRule>
  </conditionalFormatting>
  <conditionalFormatting sqref="N160:N213">
    <cfRule type="cellIs" dxfId="2947" priority="23447" stopIfTrue="1" operator="equal">
      <formula>"E/DSL/LH"</formula>
    </cfRule>
  </conditionalFormatting>
  <conditionalFormatting sqref="N160:N214 O180:S213">
    <cfRule type="cellIs" priority="23448" stopIfTrue="1" operator="equal">
      <formula>"E Kids"</formula>
    </cfRule>
  </conditionalFormatting>
  <conditionalFormatting sqref="N186">
    <cfRule type="cellIs" dxfId="2946" priority="23469" stopIfTrue="1" operator="equal">
      <formula>"C"</formula>
    </cfRule>
    <cfRule type="cellIs" dxfId="2945" priority="23470" stopIfTrue="1" operator="equal">
      <formula>"B"</formula>
    </cfRule>
    <cfRule type="cellIs" dxfId="2944" priority="23471" stopIfTrue="1" operator="equal">
      <formula>"A"</formula>
    </cfRule>
  </conditionalFormatting>
  <conditionalFormatting sqref="N187">
    <cfRule type="cellIs" dxfId="2943" priority="23698" stopIfTrue="1" operator="equal">
      <formula>"KIDS"</formula>
    </cfRule>
    <cfRule type="cellIs" dxfId="2942" priority="23699" stopIfTrue="1" operator="equal">
      <formula>"C"</formula>
    </cfRule>
    <cfRule type="cellIs" dxfId="2941" priority="23700" stopIfTrue="1" operator="equal">
      <formula>"B"</formula>
    </cfRule>
    <cfRule type="cellIs" dxfId="2940" priority="23701" stopIfTrue="1" operator="equal">
      <formula>"A"</formula>
    </cfRule>
  </conditionalFormatting>
  <conditionalFormatting sqref="N188:N213">
    <cfRule type="cellIs" dxfId="2939" priority="23711" stopIfTrue="1" operator="equal">
      <formula>"C"</formula>
    </cfRule>
    <cfRule type="cellIs" dxfId="2938" priority="23714" stopIfTrue="1" operator="equal">
      <formula>"B"</formula>
    </cfRule>
    <cfRule type="cellIs" dxfId="2937" priority="23715" stopIfTrue="1" operator="equal">
      <formula>"A"</formula>
    </cfRule>
  </conditionalFormatting>
  <conditionalFormatting sqref="N214">
    <cfRule type="cellIs" dxfId="2936" priority="23731" stopIfTrue="1" operator="equal">
      <formula>"A"</formula>
    </cfRule>
  </conditionalFormatting>
  <conditionalFormatting sqref="N215">
    <cfRule type="cellIs" dxfId="2935" priority="24006" stopIfTrue="1" operator="equal">
      <formula>"KIDS"</formula>
    </cfRule>
    <cfRule type="cellIs" dxfId="2934" priority="24007" stopIfTrue="1" operator="equal">
      <formula>"C"</formula>
    </cfRule>
    <cfRule type="cellIs" dxfId="2933" priority="24008" stopIfTrue="1" operator="equal">
      <formula>"B"</formula>
    </cfRule>
    <cfRule type="cellIs" dxfId="2932" priority="24009" stopIfTrue="1" operator="equal">
      <formula>"A"</formula>
    </cfRule>
  </conditionalFormatting>
  <conditionalFormatting sqref="N216:N241">
    <cfRule type="cellIs" dxfId="2931" priority="24022" stopIfTrue="1" operator="equal">
      <formula>"B"</formula>
    </cfRule>
    <cfRule type="cellIs" dxfId="2930" priority="24023" stopIfTrue="1" operator="equal">
      <formula>"A"</formula>
    </cfRule>
  </conditionalFormatting>
  <conditionalFormatting sqref="N243">
    <cfRule type="cellIs" dxfId="2929" priority="24068" stopIfTrue="1" operator="equal">
      <formula>"C"</formula>
    </cfRule>
    <cfRule type="cellIs" dxfId="2928" priority="24069" stopIfTrue="1" operator="equal">
      <formula>"B"</formula>
    </cfRule>
    <cfRule type="cellIs" dxfId="2927" priority="24070" stopIfTrue="1" operator="equal">
      <formula>"A"</formula>
    </cfRule>
  </conditionalFormatting>
  <conditionalFormatting sqref="N244:N269 P264 O266:R269">
    <cfRule type="cellIs" dxfId="2926" priority="24080" stopIfTrue="1" operator="equal">
      <formula>"KIDS"</formula>
    </cfRule>
  </conditionalFormatting>
  <conditionalFormatting sqref="N244:N269">
    <cfRule type="cellIs" dxfId="2925" priority="24081" stopIfTrue="1" operator="equal">
      <formula>"C"</formula>
    </cfRule>
    <cfRule type="cellIs" dxfId="2924" priority="24082" stopIfTrue="1" operator="equal">
      <formula>"B"</formula>
    </cfRule>
    <cfRule type="cellIs" dxfId="2923" priority="24083" stopIfTrue="1" operator="equal">
      <formula>"A"</formula>
    </cfRule>
  </conditionalFormatting>
  <conditionalFormatting sqref="N271 P300 S300 P306 P314">
    <cfRule type="cellIs" priority="16811" stopIfTrue="1" operator="equal">
      <formula>"E Kids"</formula>
    </cfRule>
  </conditionalFormatting>
  <conditionalFormatting sqref="N271">
    <cfRule type="cellIs" dxfId="2922" priority="16812" stopIfTrue="1" operator="equal">
      <formula>"KIDS"</formula>
    </cfRule>
    <cfRule type="cellIs" dxfId="2921" priority="16813" stopIfTrue="1" operator="equal">
      <formula>"C"</formula>
    </cfRule>
    <cfRule type="cellIs" dxfId="2920" priority="16814" stopIfTrue="1" operator="equal">
      <formula>"B"</formula>
    </cfRule>
    <cfRule type="cellIs" dxfId="2919" priority="16815" stopIfTrue="1" operator="equal">
      <formula>"A"</formula>
    </cfRule>
  </conditionalFormatting>
  <conditionalFormatting sqref="N272:N297 P272 S272 O273:R277 P278 O280:R284 P286 O287:R291 P292 O294:R297">
    <cfRule type="cellIs" dxfId="2918" priority="16831" stopIfTrue="1" operator="equal">
      <formula>"KIDS"</formula>
    </cfRule>
  </conditionalFormatting>
  <conditionalFormatting sqref="N272:N297">
    <cfRule type="cellIs" dxfId="2917" priority="16832" stopIfTrue="1" operator="equal">
      <formula>"C"</formula>
    </cfRule>
    <cfRule type="cellIs" dxfId="2916" priority="16833" stopIfTrue="1" operator="equal">
      <formula>"B"</formula>
    </cfRule>
    <cfRule type="cellIs" dxfId="2915" priority="16834" stopIfTrue="1" operator="equal">
      <formula>"A"</formula>
    </cfRule>
  </conditionalFormatting>
  <conditionalFormatting sqref="N298">
    <cfRule type="cellIs" dxfId="2914" priority="16854" stopIfTrue="1" operator="equal">
      <formula>"B"</formula>
    </cfRule>
    <cfRule type="cellIs" dxfId="2913" priority="16855" stopIfTrue="1" operator="equal">
      <formula>"A"</formula>
    </cfRule>
  </conditionalFormatting>
  <conditionalFormatting sqref="N299">
    <cfRule type="cellIs" dxfId="2912" priority="16906" stopIfTrue="1" operator="equal">
      <formula>"KIDS"</formula>
    </cfRule>
    <cfRule type="cellIs" dxfId="2911" priority="16907" stopIfTrue="1" operator="equal">
      <formula>"C"</formula>
    </cfRule>
    <cfRule type="cellIs" dxfId="2910" priority="16908" stopIfTrue="1" operator="equal">
      <formula>"B"</formula>
    </cfRule>
    <cfRule type="cellIs" dxfId="2909" priority="16909" stopIfTrue="1" operator="equal">
      <formula>"A"</formula>
    </cfRule>
  </conditionalFormatting>
  <conditionalFormatting sqref="N299:N325 D441:D445 F441:F445 H441:H446 K441:L444">
    <cfRule type="cellIs" priority="16905" stopIfTrue="1" operator="equal">
      <formula>"E Kids"</formula>
    </cfRule>
  </conditionalFormatting>
  <conditionalFormatting sqref="N299:N325 R314:S314 O314:O325 O301:S305 S306:S307 O308:S312 S313 P315:S325 O21:R25 O28:R32 O35:R39 P40 O42:R45">
    <cfRule type="cellIs" dxfId="2908" priority="16904" stopIfTrue="1" operator="equal">
      <formula>"E/DSL/LH"</formula>
    </cfRule>
  </conditionalFormatting>
  <conditionalFormatting sqref="N300:N325">
    <cfRule type="cellIs" dxfId="2907" priority="16920" stopIfTrue="1" operator="equal">
      <formula>"C"</formula>
    </cfRule>
    <cfRule type="cellIs" dxfId="2906" priority="16921" stopIfTrue="1" operator="equal">
      <formula>"B"</formula>
    </cfRule>
    <cfRule type="cellIs" dxfId="2905" priority="16922" stopIfTrue="1" operator="equal">
      <formula>"A"</formula>
    </cfRule>
  </conditionalFormatting>
  <conditionalFormatting sqref="N326">
    <cfRule type="cellIs" dxfId="2904" priority="16948" stopIfTrue="1" operator="equal">
      <formula>"B"</formula>
    </cfRule>
    <cfRule type="cellIs" dxfId="2903" priority="16949" stopIfTrue="1" operator="equal">
      <formula>"A"</formula>
    </cfRule>
  </conditionalFormatting>
  <conditionalFormatting sqref="N327 Y411">
    <cfRule type="cellIs" dxfId="2902" priority="17274" stopIfTrue="1" operator="equal">
      <formula>"C"</formula>
    </cfRule>
  </conditionalFormatting>
  <conditionalFormatting sqref="N327">
    <cfRule type="cellIs" dxfId="2901" priority="17273" stopIfTrue="1" operator="equal">
      <formula>"KIDS"</formula>
    </cfRule>
    <cfRule type="cellIs" dxfId="2900" priority="17275" stopIfTrue="1" operator="equal">
      <formula>"B"</formula>
    </cfRule>
    <cfRule type="cellIs" dxfId="2899" priority="17276" stopIfTrue="1" operator="equal">
      <formula>"A"</formula>
    </cfRule>
  </conditionalFormatting>
  <conditionalFormatting sqref="N327:N353 N427:R431 O441:R445 P446 O448:R451">
    <cfRule type="cellIs" dxfId="2898" priority="17271" stopIfTrue="1" operator="equal">
      <formula>"E/DSL/LH"</formula>
    </cfRule>
  </conditionalFormatting>
  <conditionalFormatting sqref="N327:N353">
    <cfRule type="cellIs" priority="17272" stopIfTrue="1" operator="equal">
      <formula>"E Kids"</formula>
    </cfRule>
  </conditionalFormatting>
  <conditionalFormatting sqref="N328:N353 P328 S328 P334 P342">
    <cfRule type="cellIs" dxfId="2897" priority="17290" stopIfTrue="1" operator="equal">
      <formula>"KIDS"</formula>
    </cfRule>
    <cfRule type="cellIs" dxfId="2896" priority="17291" stopIfTrue="1" operator="equal">
      <formula>"C"</formula>
    </cfRule>
  </conditionalFormatting>
  <conditionalFormatting sqref="N328:N353">
    <cfRule type="cellIs" dxfId="2895" priority="17292" stopIfTrue="1" operator="equal">
      <formula>"B"</formula>
    </cfRule>
    <cfRule type="cellIs" dxfId="2894" priority="17293" stopIfTrue="1" operator="equal">
      <formula>"A"</formula>
    </cfRule>
  </conditionalFormatting>
  <conditionalFormatting sqref="N354">
    <cfRule type="cellIs" dxfId="2893" priority="17320" stopIfTrue="1" operator="equal">
      <formula>"B"</formula>
    </cfRule>
    <cfRule type="cellIs" dxfId="2892" priority="17321" stopIfTrue="1" operator="equal">
      <formula>"A"</formula>
    </cfRule>
  </conditionalFormatting>
  <conditionalFormatting sqref="N355">
    <cfRule type="cellIs" dxfId="2891" priority="17331" stopIfTrue="1" operator="equal">
      <formula>"C"</formula>
    </cfRule>
    <cfRule type="cellIs" dxfId="2890" priority="17332" stopIfTrue="1" operator="equal">
      <formula>"B"</formula>
    </cfRule>
    <cfRule type="cellIs" dxfId="2889" priority="17333" stopIfTrue="1" operator="equal">
      <formula>"A"</formula>
    </cfRule>
  </conditionalFormatting>
  <conditionalFormatting sqref="N356">
    <cfRule type="cellIs" dxfId="2888" priority="17346" stopIfTrue="1" operator="equal">
      <formula>"KIDS"</formula>
    </cfRule>
    <cfRule type="cellIs" dxfId="2887" priority="17347" stopIfTrue="1" operator="equal">
      <formula>"C"</formula>
    </cfRule>
    <cfRule type="cellIs" dxfId="2886" priority="17348" stopIfTrue="1" operator="equal">
      <formula>"B"</formula>
    </cfRule>
    <cfRule type="cellIs" dxfId="2885" priority="17349" stopIfTrue="1" operator="equal">
      <formula>"A"</formula>
    </cfRule>
  </conditionalFormatting>
  <conditionalFormatting sqref="N383">
    <cfRule type="cellIs" dxfId="2884" priority="18921" stopIfTrue="1" operator="equal">
      <formula>"B"</formula>
    </cfRule>
    <cfRule type="cellIs" dxfId="2883" priority="18922" stopIfTrue="1" operator="equal">
      <formula>"A"</formula>
    </cfRule>
  </conditionalFormatting>
  <conditionalFormatting sqref="N384:N409 P384 S384 O385:S389 P390 S390:S391 O392:S396 P398 S397:S398 O399:S403 P404 S404:S405 O406:S409">
    <cfRule type="cellIs" dxfId="2882" priority="18936" stopIfTrue="1" operator="equal">
      <formula>"KIDS"</formula>
    </cfRule>
  </conditionalFormatting>
  <conditionalFormatting sqref="N384:N409">
    <cfRule type="cellIs" dxfId="2881" priority="18934" stopIfTrue="1" operator="equal">
      <formula>"E/DSL/LH"</formula>
    </cfRule>
    <cfRule type="cellIs" priority="18935" stopIfTrue="1" operator="equal">
      <formula>"E Kids"</formula>
    </cfRule>
    <cfRule type="cellIs" dxfId="2880" priority="18937" stopIfTrue="1" operator="equal">
      <formula>"C"</formula>
    </cfRule>
    <cfRule type="cellIs" dxfId="2879" priority="18938" stopIfTrue="1" operator="equal">
      <formula>"B"</formula>
    </cfRule>
    <cfRule type="cellIs" dxfId="2878" priority="18939" stopIfTrue="1" operator="equal">
      <formula>"A"</formula>
    </cfRule>
  </conditionalFormatting>
  <conditionalFormatting sqref="N410">
    <cfRule type="cellIs" dxfId="2877" priority="18956" stopIfTrue="1" operator="equal">
      <formula>"KIDS"</formula>
    </cfRule>
    <cfRule type="cellIs" dxfId="2876" priority="18957" stopIfTrue="1" operator="equal">
      <formula>"C"</formula>
    </cfRule>
    <cfRule type="cellIs" dxfId="2875" priority="18958" stopIfTrue="1" operator="equal">
      <formula>"B"</formula>
    </cfRule>
    <cfRule type="cellIs" dxfId="2874" priority="18959" stopIfTrue="1" operator="equal">
      <formula>"A"</formula>
    </cfRule>
  </conditionalFormatting>
  <conditionalFormatting sqref="N411">
    <cfRule type="cellIs" dxfId="2873" priority="19052" stopIfTrue="1" operator="equal">
      <formula>"KIDS"</formula>
    </cfRule>
    <cfRule type="cellIs" dxfId="2872" priority="19053" stopIfTrue="1" operator="equal">
      <formula>"C"</formula>
    </cfRule>
    <cfRule type="cellIs" dxfId="2871" priority="19054" stopIfTrue="1" operator="equal">
      <formula>"B"</formula>
    </cfRule>
    <cfRule type="cellIs" dxfId="2870" priority="19055" stopIfTrue="1" operator="equal">
      <formula>"A"</formula>
    </cfRule>
  </conditionalFormatting>
  <conditionalFormatting sqref="N412">
    <cfRule type="cellIs" dxfId="2869" priority="19072" stopIfTrue="1" operator="equal">
      <formula>"C"</formula>
    </cfRule>
    <cfRule type="cellIs" dxfId="2868" priority="19073" stopIfTrue="1" operator="equal">
      <formula>"B"</formula>
    </cfRule>
    <cfRule type="cellIs" dxfId="2867" priority="19074" stopIfTrue="1" operator="equal">
      <formula>"A"</formula>
    </cfRule>
  </conditionalFormatting>
  <conditionalFormatting sqref="N413:N426">
    <cfRule type="cellIs" dxfId="2866" priority="19148" stopIfTrue="1" operator="equal">
      <formula>"C"</formula>
    </cfRule>
    <cfRule type="cellIs" dxfId="2865" priority="19149" stopIfTrue="1" operator="equal">
      <formula>"B"</formula>
    </cfRule>
    <cfRule type="cellIs" dxfId="2864" priority="19150" stopIfTrue="1" operator="equal">
      <formula>"A"</formula>
    </cfRule>
  </conditionalFormatting>
  <conditionalFormatting sqref="N427:N451">
    <cfRule type="cellIs" dxfId="2863" priority="17578" stopIfTrue="1" operator="equal">
      <formula>"KIDS"</formula>
    </cfRule>
    <cfRule type="cellIs" dxfId="2862" priority="17579" stopIfTrue="1" operator="equal">
      <formula>"C"</formula>
    </cfRule>
    <cfRule type="cellIs" dxfId="2861" priority="17580" stopIfTrue="1" operator="equal">
      <formula>"B"</formula>
    </cfRule>
    <cfRule type="cellIs" dxfId="2860" priority="17581" stopIfTrue="1" operator="equal">
      <formula>"A"</formula>
    </cfRule>
  </conditionalFormatting>
  <conditionalFormatting sqref="N452">
    <cfRule type="cellIs" dxfId="2859" priority="17605" stopIfTrue="1" operator="equal">
      <formula>"C"</formula>
    </cfRule>
    <cfRule type="cellIs" dxfId="2858" priority="17606" stopIfTrue="1" operator="equal">
      <formula>"B"</formula>
    </cfRule>
    <cfRule type="cellIs" dxfId="2857" priority="17607" stopIfTrue="1" operator="equal">
      <formula>"A"</formula>
    </cfRule>
  </conditionalFormatting>
  <conditionalFormatting sqref="N104:O104">
    <cfRule type="cellIs" dxfId="2856" priority="21427" stopIfTrue="1" operator="equal">
      <formula>"D"</formula>
    </cfRule>
  </conditionalFormatting>
  <conditionalFormatting sqref="N131:O131 Q131:R131">
    <cfRule type="cellIs" priority="22975" stopIfTrue="1" operator="equal">
      <formula>"E Kids"</formula>
    </cfRule>
    <cfRule type="cellIs" dxfId="2855" priority="23048" stopIfTrue="1" operator="equal">
      <formula>"Kids"</formula>
    </cfRule>
    <cfRule type="cellIs" dxfId="2854" priority="23055" stopIfTrue="1" operator="equal">
      <formula>"C"</formula>
    </cfRule>
  </conditionalFormatting>
  <conditionalFormatting sqref="N131:O131">
    <cfRule type="cellIs" dxfId="2853" priority="23056" stopIfTrue="1" operator="equal">
      <formula>"B"</formula>
    </cfRule>
  </conditionalFormatting>
  <conditionalFormatting sqref="N46:R46">
    <cfRule type="cellIs" dxfId="2852" priority="21299" stopIfTrue="1" operator="equal">
      <formula>"C"</formula>
    </cfRule>
  </conditionalFormatting>
  <conditionalFormatting sqref="N46:R47 N48:O48 Q48:R48 Q54:R54 O54:O55 P55:R55 N61:R61 O62:R62 N49:N60 N62:N73">
    <cfRule type="cellIs" priority="20590" stopIfTrue="1" operator="equal">
      <formula>"E Kids"</formula>
    </cfRule>
  </conditionalFormatting>
  <conditionalFormatting sqref="N46:R47 O48:R48 O54:S55 O61:S62 P153:W153 N426 P426:Q426">
    <cfRule type="cellIs" dxfId="2851" priority="19145" stopIfTrue="1" operator="equal">
      <formula>"E/DSL/LH"</formula>
    </cfRule>
  </conditionalFormatting>
  <conditionalFormatting sqref="N47:R47 O48 Q48:R48 O54:O55 Q54:R54 P55:R55 O61:R61 Q62">
    <cfRule type="cellIs" dxfId="2850" priority="21375" stopIfTrue="1" operator="equal">
      <formula>"KIDS"</formula>
    </cfRule>
  </conditionalFormatting>
  <conditionalFormatting sqref="N47:R47">
    <cfRule type="cellIs" dxfId="2849" priority="21376" stopIfTrue="1" operator="equal">
      <formula>"C"</formula>
    </cfRule>
  </conditionalFormatting>
  <conditionalFormatting sqref="N242:R242">
    <cfRule type="cellIs" dxfId="2848" priority="24042" stopIfTrue="1" operator="equal">
      <formula>"KIDS"</formula>
    </cfRule>
    <cfRule type="cellIs" dxfId="2847" priority="24043" stopIfTrue="1" operator="equal">
      <formula>"C"</formula>
    </cfRule>
    <cfRule type="cellIs" dxfId="2846" priority="24044" stopIfTrue="1" operator="equal">
      <formula>"B"</formula>
    </cfRule>
    <cfRule type="cellIs" dxfId="2845" priority="24045" stopIfTrue="1" operator="equal">
      <formula>"A"</formula>
    </cfRule>
  </conditionalFormatting>
  <conditionalFormatting sqref="N243:R243 O244:R263">
    <cfRule type="cellIs" dxfId="2844" priority="24067" stopIfTrue="1" operator="equal">
      <formula>"KIDS"</formula>
    </cfRule>
  </conditionalFormatting>
  <conditionalFormatting sqref="N243:R243">
    <cfRule type="cellIs" dxfId="2843" priority="24065" stopIfTrue="1" operator="equal">
      <formula>"E/DSL/LH"</formula>
    </cfRule>
    <cfRule type="cellIs" priority="24066" stopIfTrue="1" operator="equal">
      <formula>"E Kids"</formula>
    </cfRule>
  </conditionalFormatting>
  <conditionalFormatting sqref="N298:R298">
    <cfRule type="cellIs" dxfId="2842" priority="16853" stopIfTrue="1" operator="equal">
      <formula>"C"</formula>
    </cfRule>
  </conditionalFormatting>
  <conditionalFormatting sqref="N326:R326">
    <cfRule type="cellIs" priority="16942" stopIfTrue="1" operator="equal">
      <formula>"E Kids"</formula>
    </cfRule>
    <cfRule type="cellIs" dxfId="2841" priority="16947" stopIfTrue="1" operator="equal">
      <formula>"C"</formula>
    </cfRule>
  </conditionalFormatting>
  <conditionalFormatting sqref="N354:R354">
    <cfRule type="cellIs" dxfId="2840" priority="17319" stopIfTrue="1" operator="equal">
      <formula>"C"</formula>
    </cfRule>
  </conditionalFormatting>
  <conditionalFormatting sqref="N382:R382 N18:R18 S357:S375">
    <cfRule type="cellIs" dxfId="2839" priority="21154" stopIfTrue="1" operator="equal">
      <formula>"E/DSL/LH"</formula>
    </cfRule>
  </conditionalFormatting>
  <conditionalFormatting sqref="N383:R383 O384 Q384:R384 O390:O391 Q390:R390 P391:R391 O397:R397 Q398">
    <cfRule type="cellIs" dxfId="2838" priority="18919" stopIfTrue="1" operator="equal">
      <formula>"KIDS"</formula>
    </cfRule>
  </conditionalFormatting>
  <conditionalFormatting sqref="N383:R383 O384:R384 O385:S409">
    <cfRule type="cellIs" priority="18918" stopIfTrue="1" operator="equal">
      <formula>"E Kids"</formula>
    </cfRule>
  </conditionalFormatting>
  <conditionalFormatting sqref="N383:R383">
    <cfRule type="cellIs" dxfId="2837" priority="18920" stopIfTrue="1" operator="equal">
      <formula>"C"</formula>
    </cfRule>
  </conditionalFormatting>
  <conditionalFormatting sqref="N18:S18 N382:S382">
    <cfRule type="cellIs" priority="21165" stopIfTrue="1" operator="equal">
      <formula>"E Kids"</formula>
    </cfRule>
  </conditionalFormatting>
  <conditionalFormatting sqref="N75:S102">
    <cfRule type="cellIs" dxfId="2836" priority="21681" stopIfTrue="1" operator="equal">
      <formula>"E/DSL/LH"</formula>
    </cfRule>
    <cfRule type="cellIs" priority="21682" stopIfTrue="1" operator="equal">
      <formula>"E Kids"</formula>
    </cfRule>
  </conditionalFormatting>
  <conditionalFormatting sqref="N102:S102">
    <cfRule type="cellIs" dxfId="2835" priority="21724" stopIfTrue="1" operator="equal">
      <formula>"C"</formula>
    </cfRule>
    <cfRule type="cellIs" dxfId="2834" priority="21725" stopIfTrue="1" operator="equal">
      <formula>"B"</formula>
    </cfRule>
  </conditionalFormatting>
  <conditionalFormatting sqref="N103:S130 S131:S145 O146:S151 O152:O153 O154:S157">
    <cfRule type="cellIs" dxfId="2833" priority="22234" stopIfTrue="1" operator="equal">
      <formula>"E/DSL/LH"</formula>
    </cfRule>
  </conditionalFormatting>
  <conditionalFormatting sqref="N130:S130">
    <cfRule type="cellIs" dxfId="2832" priority="21748" stopIfTrue="1" operator="equal">
      <formula>"D"</formula>
    </cfRule>
    <cfRule type="cellIs" priority="22282" stopIfTrue="1" operator="equal">
      <formula>"E Kids"</formula>
    </cfRule>
    <cfRule type="cellIs" dxfId="2831" priority="22287" stopIfTrue="1" operator="equal">
      <formula>"KIDS"</formula>
    </cfRule>
    <cfRule type="cellIs" dxfId="2830" priority="22288" stopIfTrue="1" operator="equal">
      <formula>"C"</formula>
    </cfRule>
    <cfRule type="cellIs" dxfId="2829" priority="22289" stopIfTrue="1" operator="equal">
      <formula>"B"</formula>
    </cfRule>
  </conditionalFormatting>
  <conditionalFormatting sqref="N158:S158 O187:S213">
    <cfRule type="cellIs" dxfId="2828" priority="23088" stopIfTrue="1" operator="equal">
      <formula>"E/DSL/LH"</formula>
    </cfRule>
  </conditionalFormatting>
  <conditionalFormatting sqref="N158:S158">
    <cfRule type="cellIs" priority="23089" stopIfTrue="1" operator="equal">
      <formula>"E Kids"</formula>
    </cfRule>
  </conditionalFormatting>
  <conditionalFormatting sqref="N214:S214">
    <cfRule type="cellIs" dxfId="2827" priority="22255" stopIfTrue="1" operator="equal">
      <formula>"E/DSL/LH"</formula>
    </cfRule>
    <cfRule type="cellIs" dxfId="2826" priority="23727" stopIfTrue="1" operator="equal">
      <formula>"C"</formula>
    </cfRule>
    <cfRule type="cellIs" dxfId="2825" priority="23730" stopIfTrue="1" operator="equal">
      <formula>"B"</formula>
    </cfRule>
  </conditionalFormatting>
  <conditionalFormatting sqref="N215:S241">
    <cfRule type="cellIs" priority="23999" stopIfTrue="1" operator="equal">
      <formula>"E Kids"</formula>
    </cfRule>
  </conditionalFormatting>
  <conditionalFormatting sqref="N215:S325 N326:R326 N410:S452">
    <cfRule type="cellIs" dxfId="2824" priority="16156" stopIfTrue="1" operator="equal">
      <formula>"D"</formula>
    </cfRule>
  </conditionalFormatting>
  <conditionalFormatting sqref="N242:S242 S243:S269 O244:R263 N244:N269 P264 O266:R269">
    <cfRule type="cellIs" priority="24041" stopIfTrue="1" operator="equal">
      <formula>"E Kids"</formula>
    </cfRule>
  </conditionalFormatting>
  <conditionalFormatting sqref="N242:S242">
    <cfRule type="cellIs" dxfId="2823" priority="24040" stopIfTrue="1" operator="equal">
      <formula>"E/DSL/LH"</formula>
    </cfRule>
  </conditionalFormatting>
  <conditionalFormatting sqref="N298:S298">
    <cfRule type="cellIs" dxfId="2822" priority="16852" stopIfTrue="1" operator="equal">
      <formula>"KIDS"</formula>
    </cfRule>
  </conditionalFormatting>
  <conditionalFormatting sqref="N354:S356 D439:F439 H439 D446:F446">
    <cfRule type="cellIs" priority="17314" stopIfTrue="1" operator="equal">
      <formula>"E Kids"</formula>
    </cfRule>
  </conditionalFormatting>
  <conditionalFormatting sqref="N410:S412">
    <cfRule type="cellIs" priority="18949" stopIfTrue="1" operator="equal">
      <formula>"E Kids"</formula>
    </cfRule>
  </conditionalFormatting>
  <conditionalFormatting sqref="N410:S425 S383:S384">
    <cfRule type="cellIs" dxfId="2821" priority="18928" stopIfTrue="1" operator="equal">
      <formula>"E/DSL/LH"</formula>
    </cfRule>
  </conditionalFormatting>
  <conditionalFormatting sqref="N413:S426">
    <cfRule type="cellIs" priority="19146" stopIfTrue="1" operator="equal">
      <formula>"E Kids"</formula>
    </cfRule>
  </conditionalFormatting>
  <conditionalFormatting sqref="N159:Y159 O160:Y186">
    <cfRule type="cellIs" dxfId="2820" priority="23094" stopIfTrue="1" operator="equal">
      <formula>"E/DSL/LH"</formula>
    </cfRule>
  </conditionalFormatting>
  <conditionalFormatting sqref="O12:O13 Q12:R12 P13:R13 O376:O377 Q376:R376 P377:R377">
    <cfRule type="cellIs" dxfId="2819" priority="21161" stopIfTrue="1" operator="equal">
      <formula>"KIDS"</formula>
    </cfRule>
    <cfRule type="cellIs" dxfId="2818" priority="21163" stopIfTrue="1" operator="equal">
      <formula>"B"</formula>
    </cfRule>
    <cfRule type="cellIs" dxfId="2817" priority="21164" stopIfTrue="1" operator="equal">
      <formula>"A"</formula>
    </cfRule>
  </conditionalFormatting>
  <conditionalFormatting sqref="O19 Q19:R19">
    <cfRule type="cellIs" dxfId="2816" priority="21262" stopIfTrue="1" operator="equal">
      <formula>"KIDS"</formula>
    </cfRule>
    <cfRule type="cellIs" dxfId="2815" priority="21263" stopIfTrue="1" operator="equal">
      <formula>"C"</formula>
    </cfRule>
    <cfRule type="cellIs" dxfId="2814" priority="21264" stopIfTrue="1" operator="equal">
      <formula>"B"</formula>
    </cfRule>
    <cfRule type="cellIs" dxfId="2813" priority="21265" stopIfTrue="1" operator="equal">
      <formula>"A"</formula>
    </cfRule>
  </conditionalFormatting>
  <conditionalFormatting sqref="O34 R34">
    <cfRule type="cellIs" dxfId="2812" priority="21292" stopIfTrue="1" operator="equal">
      <formula>"C"</formula>
    </cfRule>
    <cfRule type="cellIs" dxfId="2811" priority="21293" stopIfTrue="1" operator="equal">
      <formula>"B"</formula>
    </cfRule>
    <cfRule type="cellIs" dxfId="2810" priority="21294" stopIfTrue="1" operator="equal">
      <formula>"A"</formula>
    </cfRule>
  </conditionalFormatting>
  <conditionalFormatting sqref="O40:O41 Q40:R40 P41:R41 N46:R46">
    <cfRule type="cellIs" dxfId="2809" priority="21295" stopIfTrue="1" operator="equal">
      <formula>"KIDS"</formula>
    </cfRule>
  </conditionalFormatting>
  <conditionalFormatting sqref="O40:O41 Q40:R40 P41:R41">
    <cfRule type="cellIs" dxfId="2808" priority="21297" stopIfTrue="1" operator="equal">
      <formula>"B"</formula>
    </cfRule>
    <cfRule type="cellIs" dxfId="2807" priority="21298" stopIfTrue="1" operator="equal">
      <formula>"A"</formula>
    </cfRule>
  </conditionalFormatting>
  <conditionalFormatting sqref="O47 Q47:R47">
    <cfRule type="cellIs" dxfId="2806" priority="21380" stopIfTrue="1" operator="equal">
      <formula>"B"</formula>
    </cfRule>
    <cfRule type="cellIs" dxfId="2805" priority="21381" stopIfTrue="1" operator="equal">
      <formula>"A"</formula>
    </cfRule>
  </conditionalFormatting>
  <conditionalFormatting sqref="O48 Q48:R48 Q54:R54 O54:O55 P55:R55 O61:R61 Q62">
    <cfRule type="cellIs" dxfId="2804" priority="21379" stopIfTrue="1" operator="equal">
      <formula>"C"</formula>
    </cfRule>
  </conditionalFormatting>
  <conditionalFormatting sqref="O62 R62 Q68:R68 O68:O69 P69:R69">
    <cfRule type="cellIs" dxfId="2803" priority="21403" stopIfTrue="1" operator="equal">
      <formula>"C"</formula>
    </cfRule>
  </conditionalFormatting>
  <conditionalFormatting sqref="O62 R62">
    <cfRule type="cellIs" dxfId="2802" priority="21404" stopIfTrue="1" operator="equal">
      <formula>"B"</formula>
    </cfRule>
    <cfRule type="cellIs" dxfId="2801" priority="21405" stopIfTrue="1" operator="equal">
      <formula>"A"</formula>
    </cfRule>
  </conditionalFormatting>
  <conditionalFormatting sqref="O68:O69 Q68:R68 P69:R69">
    <cfRule type="cellIs" dxfId="2800" priority="21407" stopIfTrue="1" operator="equal">
      <formula>"A"</formula>
    </cfRule>
  </conditionalFormatting>
  <conditionalFormatting sqref="O75 Q75:R75 C103">
    <cfRule type="cellIs" dxfId="2799" priority="21689" stopIfTrue="1" operator="equal">
      <formula>"KIDS"</formula>
    </cfRule>
  </conditionalFormatting>
  <conditionalFormatting sqref="O75 Q75:R75">
    <cfRule type="cellIs" dxfId="2798" priority="21690" stopIfTrue="1" operator="equal">
      <formula>"C"</formula>
    </cfRule>
    <cfRule type="cellIs" dxfId="2797" priority="21691" stopIfTrue="1" operator="equal">
      <formula>"B"</formula>
    </cfRule>
    <cfRule type="cellIs" dxfId="2796" priority="21692" stopIfTrue="1" operator="equal">
      <formula>"A"</formula>
    </cfRule>
  </conditionalFormatting>
  <conditionalFormatting sqref="O90 R90 T137:X138 T139:Y143 T144:X145 T147:Y150 T151:X151 T154:W154 T155:Y158">
    <cfRule type="cellIs" dxfId="2795" priority="21715" stopIfTrue="1" operator="equal">
      <formula>"C"</formula>
    </cfRule>
  </conditionalFormatting>
  <conditionalFormatting sqref="O90 R90">
    <cfRule type="cellIs" dxfId="2794" priority="21716" stopIfTrue="1" operator="equal">
      <formula>"B"</formula>
    </cfRule>
    <cfRule type="cellIs" dxfId="2793" priority="21717" stopIfTrue="1" operator="equal">
      <formula>"A"</formula>
    </cfRule>
  </conditionalFormatting>
  <conditionalFormatting sqref="O96:O97 Q96:R96 P97:R97 N102:S102">
    <cfRule type="cellIs" dxfId="2792" priority="21720" stopIfTrue="1" operator="equal">
      <formula>"KIDS"</formula>
    </cfRule>
  </conditionalFormatting>
  <conditionalFormatting sqref="O96:O97 Q96:R96 P97:R97">
    <cfRule type="cellIs" dxfId="2791" priority="21723" stopIfTrue="1" operator="equal">
      <formula>"A"</formula>
    </cfRule>
  </conditionalFormatting>
  <conditionalFormatting sqref="O103 P103:R104 S343:S381 O362:R381">
    <cfRule type="cellIs" dxfId="2790" priority="16171" stopIfTrue="1" operator="equal">
      <formula>"D"</formula>
    </cfRule>
  </conditionalFormatting>
  <conditionalFormatting sqref="O103 Q103:R103">
    <cfRule type="cellIs" dxfId="2789" priority="22241" stopIfTrue="1" operator="equal">
      <formula>"KIDS"</formula>
    </cfRule>
    <cfRule type="cellIs" dxfId="2788" priority="22242" stopIfTrue="1" operator="equal">
      <formula>"C"</formula>
    </cfRule>
    <cfRule type="cellIs" dxfId="2787" priority="22243" stopIfTrue="1" operator="equal">
      <formula>"B"</formula>
    </cfRule>
    <cfRule type="cellIs" dxfId="2786" priority="22244" stopIfTrue="1" operator="equal">
      <formula>"A"</formula>
    </cfRule>
  </conditionalFormatting>
  <conditionalFormatting sqref="O118 R118">
    <cfRule type="cellIs" dxfId="2785" priority="22278" stopIfTrue="1" operator="equal">
      <formula>"KIDS"</formula>
    </cfRule>
    <cfRule type="cellIs" dxfId="2784" priority="22279" stopIfTrue="1" operator="equal">
      <formula>"C"</formula>
    </cfRule>
    <cfRule type="cellIs" dxfId="2783" priority="22280" stopIfTrue="1" operator="equal">
      <formula>"B"</formula>
    </cfRule>
    <cfRule type="cellIs" dxfId="2782" priority="22281" stopIfTrue="1" operator="equal">
      <formula>"A"</formula>
    </cfRule>
  </conditionalFormatting>
  <conditionalFormatting sqref="O124:O125 Q124:R124 P125:R125">
    <cfRule type="cellIs" dxfId="2781" priority="22283" stopIfTrue="1" operator="equal">
      <formula>"KIDS"</formula>
    </cfRule>
    <cfRule type="cellIs" dxfId="2780" priority="22286" stopIfTrue="1" operator="equal">
      <formula>"A"</formula>
    </cfRule>
  </conditionalFormatting>
  <conditionalFormatting sqref="O131 Q131:R131">
    <cfRule type="cellIs" dxfId="2779" priority="23059" stopIfTrue="1" operator="equal">
      <formula>"A"</formula>
    </cfRule>
  </conditionalFormatting>
  <conditionalFormatting sqref="O146 R146">
    <cfRule type="cellIs" dxfId="2778" priority="23084" stopIfTrue="1" operator="equal">
      <formula>"A"</formula>
    </cfRule>
  </conditionalFormatting>
  <conditionalFormatting sqref="O152:O153 Q152:R152 P153:R153">
    <cfRule type="cellIs" dxfId="2777" priority="23087" stopIfTrue="1" operator="equal">
      <formula>"A"</formula>
    </cfRule>
  </conditionalFormatting>
  <conditionalFormatting sqref="O159 Q159:R159">
    <cfRule type="cellIs" dxfId="2776" priority="23433" stopIfTrue="1" operator="equal">
      <formula>"KIDS"</formula>
    </cfRule>
    <cfRule type="cellIs" dxfId="2775" priority="23434" stopIfTrue="1" operator="equal">
      <formula>"C"</formula>
    </cfRule>
    <cfRule type="cellIs" dxfId="2774" priority="23435" stopIfTrue="1" operator="equal">
      <formula>"B"</formula>
    </cfRule>
    <cfRule type="cellIs" dxfId="2773" priority="23436" stopIfTrue="1" operator="equal">
      <formula>"A"</formula>
    </cfRule>
  </conditionalFormatting>
  <conditionalFormatting sqref="O174 R174 O180:O181 Q180:R180 P181:R181 N186">
    <cfRule type="cellIs" dxfId="2772" priority="23464" stopIfTrue="1" operator="equal">
      <formula>"KIDS"</formula>
    </cfRule>
  </conditionalFormatting>
  <conditionalFormatting sqref="O174 R174 Q180:R180 O180:O181 P181:R181">
    <cfRule type="cellIs" dxfId="2771" priority="23465" stopIfTrue="1" operator="equal">
      <formula>"C"</formula>
    </cfRule>
    <cfRule type="cellIs" dxfId="2770" priority="23466" stopIfTrue="1" operator="equal">
      <formula>"B"</formula>
    </cfRule>
  </conditionalFormatting>
  <conditionalFormatting sqref="O174 R174">
    <cfRule type="cellIs" dxfId="2769" priority="23467" stopIfTrue="1" operator="equal">
      <formula>"A"</formula>
    </cfRule>
  </conditionalFormatting>
  <conditionalFormatting sqref="O180:O181 Q180:R180 P181:R181">
    <cfRule type="cellIs" dxfId="2768" priority="23468" stopIfTrue="1" operator="equal">
      <formula>"A"</formula>
    </cfRule>
  </conditionalFormatting>
  <conditionalFormatting sqref="O187 Q187:R187">
    <cfRule type="cellIs" dxfId="2767" priority="23707" stopIfTrue="1" operator="equal">
      <formula>"A"</formula>
    </cfRule>
  </conditionalFormatting>
  <conditionalFormatting sqref="O202 R202">
    <cfRule type="cellIs" dxfId="2766" priority="23726" stopIfTrue="1" operator="equal">
      <formula>"A"</formula>
    </cfRule>
  </conditionalFormatting>
  <conditionalFormatting sqref="O208:O209 Q208:R208 P209:R209">
    <cfRule type="cellIs" dxfId="2765" priority="23729" stopIfTrue="1" operator="equal">
      <formula>"A"</formula>
    </cfRule>
  </conditionalFormatting>
  <conditionalFormatting sqref="O215 Q215:R215 P216 S216 P222 P230">
    <cfRule type="cellIs" dxfId="2764" priority="24011" stopIfTrue="1" operator="equal">
      <formula>"KIDS"</formula>
    </cfRule>
  </conditionalFormatting>
  <conditionalFormatting sqref="O215 Q215:R215">
    <cfRule type="cellIs" dxfId="2763" priority="24012" stopIfTrue="1" operator="equal">
      <formula>"C"</formula>
    </cfRule>
    <cfRule type="cellIs" dxfId="2762" priority="24013" stopIfTrue="1" operator="equal">
      <formula>"B"</formula>
    </cfRule>
    <cfRule type="cellIs" dxfId="2761" priority="24014" stopIfTrue="1" operator="equal">
      <formula>"A"</formula>
    </cfRule>
  </conditionalFormatting>
  <conditionalFormatting sqref="O230 R230 Q236:R236 O236:O237 P237:R237">
    <cfRule type="cellIs" dxfId="2760" priority="24035" stopIfTrue="1" operator="equal">
      <formula>"C"</formula>
    </cfRule>
  </conditionalFormatting>
  <conditionalFormatting sqref="O230 R230">
    <cfRule type="cellIs" dxfId="2759" priority="24036" stopIfTrue="1" operator="equal">
      <formula>"B"</formula>
    </cfRule>
    <cfRule type="cellIs" dxfId="2758" priority="24037" stopIfTrue="1" operator="equal">
      <formula>"A"</formula>
    </cfRule>
  </conditionalFormatting>
  <conditionalFormatting sqref="O264:O265 Q264:R264 P265:R265 N270:S270">
    <cfRule type="cellIs" dxfId="2757" priority="16159" stopIfTrue="1" operator="equal">
      <formula>"KIDS"</formula>
    </cfRule>
    <cfRule type="cellIs" dxfId="2756" priority="16160" stopIfTrue="1" operator="equal">
      <formula>"C"</formula>
    </cfRule>
    <cfRule type="cellIs" dxfId="2755" priority="16161" stopIfTrue="1" operator="equal">
      <formula>"B"</formula>
    </cfRule>
    <cfRule type="cellIs" dxfId="2754" priority="16162" stopIfTrue="1" operator="equal">
      <formula>"A"</formula>
    </cfRule>
  </conditionalFormatting>
  <conditionalFormatting sqref="O271 Q271:R271 N272:N297 P272 S272 O273:R277 P278 O280:R284 P286 O287:R291 P292 O294:R297">
    <cfRule type="cellIs" priority="16817" stopIfTrue="1" operator="equal">
      <formula>"E Kids"</formula>
    </cfRule>
  </conditionalFormatting>
  <conditionalFormatting sqref="O271 Q271:R271">
    <cfRule type="cellIs" dxfId="2753" priority="16818" stopIfTrue="1" operator="equal">
      <formula>"KIDS"</formula>
    </cfRule>
    <cfRule type="cellIs" dxfId="2752" priority="16819" stopIfTrue="1" operator="equal">
      <formula>"C"</formula>
    </cfRule>
    <cfRule type="cellIs" dxfId="2751" priority="16820" stopIfTrue="1" operator="equal">
      <formula>"B"</formula>
    </cfRule>
    <cfRule type="cellIs" dxfId="2750" priority="16821" stopIfTrue="1" operator="equal">
      <formula>"A"</formula>
    </cfRule>
  </conditionalFormatting>
  <conditionalFormatting sqref="O271:O272 Q271:R272 S273:V277 P279:W279 S280:V284 Q286:W286 S287:V291 P293:W293 N298:S298 S427:S431 Q432:S432 O432:O433 P433:S433 O434:S439 Q440 S440:S451 O313:R313 W274:Y276 W277:W278 W281:Y283 W284:W285 W288:Y290 W291:W292 T294:V298">
    <cfRule type="cellIs" dxfId="2749" priority="16816" stopIfTrue="1" operator="equal">
      <formula>"E/DSL/LH"</formula>
    </cfRule>
  </conditionalFormatting>
  <conditionalFormatting sqref="O286 R286 N298:R298 C328:F328 H328 C355:M356">
    <cfRule type="cellIs" priority="16845" stopIfTrue="1" operator="equal">
      <formula>"E Kids"</formula>
    </cfRule>
  </conditionalFormatting>
  <conditionalFormatting sqref="O286 R286 O292:O293 Q292:R292 P293:R293">
    <cfRule type="cellIs" dxfId="2748" priority="16846" stopIfTrue="1" operator="equal">
      <formula>"KIDS"</formula>
    </cfRule>
    <cfRule type="cellIs" dxfId="2747" priority="16847" stopIfTrue="1" operator="equal">
      <formula>"C"</formula>
    </cfRule>
  </conditionalFormatting>
  <conditionalFormatting sqref="O286 R286">
    <cfRule type="cellIs" dxfId="2746" priority="16848" stopIfTrue="1" operator="equal">
      <formula>"B"</formula>
    </cfRule>
    <cfRule type="cellIs" dxfId="2745" priority="16849" stopIfTrue="1" operator="equal">
      <formula>"A"</formula>
    </cfRule>
  </conditionalFormatting>
  <conditionalFormatting sqref="O292:O293 Q292:R292 P293:R293">
    <cfRule type="cellIs" dxfId="2744" priority="16850" stopIfTrue="1" operator="equal">
      <formula>"B"</formula>
    </cfRule>
    <cfRule type="cellIs" dxfId="2743" priority="16851" stopIfTrue="1" operator="equal">
      <formula>"A"</formula>
    </cfRule>
  </conditionalFormatting>
  <conditionalFormatting sqref="O299 Q299:R299 N300:N325">
    <cfRule type="cellIs" dxfId="2742" priority="16910" stopIfTrue="1" operator="equal">
      <formula>"KIDS"</formula>
    </cfRule>
  </conditionalFormatting>
  <conditionalFormatting sqref="O299 Q299:R299">
    <cfRule type="cellIs" dxfId="2741" priority="16911" stopIfTrue="1" operator="equal">
      <formula>"C"</formula>
    </cfRule>
    <cfRule type="cellIs" dxfId="2740" priority="16912" stopIfTrue="1" operator="equal">
      <formula>"B"</formula>
    </cfRule>
    <cfRule type="cellIs" dxfId="2739" priority="16913" stopIfTrue="1" operator="equal">
      <formula>"A"</formula>
    </cfRule>
  </conditionalFormatting>
  <conditionalFormatting sqref="O314 R314">
    <cfRule type="cellIs" dxfId="2738" priority="16938" stopIfTrue="1" operator="equal">
      <formula>"KIDS"</formula>
    </cfRule>
  </conditionalFormatting>
  <conditionalFormatting sqref="O314 R314">
    <cfRule type="cellIs" priority="16937" stopIfTrue="1" operator="equal">
      <formula>"E Kids"</formula>
    </cfRule>
    <cfRule type="cellIs" dxfId="2737" priority="16939" stopIfTrue="1" operator="equal">
      <formula>"C"</formula>
    </cfRule>
    <cfRule type="cellIs" dxfId="2736" priority="16940" stopIfTrue="1" operator="equal">
      <formula>"B"</formula>
    </cfRule>
    <cfRule type="cellIs" dxfId="2735" priority="16941" stopIfTrue="1" operator="equal">
      <formula>"A"</formula>
    </cfRule>
  </conditionalFormatting>
  <conditionalFormatting sqref="O320:O321 Q320:R320 P321:R321 N326:R326 C355:C356">
    <cfRule type="cellIs" dxfId="2734" priority="16943" stopIfTrue="1" operator="equal">
      <formula>"KIDS"</formula>
    </cfRule>
  </conditionalFormatting>
  <conditionalFormatting sqref="O320:O321 Q320:R320 P321:R321">
    <cfRule type="cellIs" dxfId="2733" priority="16944" stopIfTrue="1" operator="equal">
      <formula>"C"</formula>
    </cfRule>
    <cfRule type="cellIs" dxfId="2732" priority="16945" stopIfTrue="1" operator="equal">
      <formula>"B"</formula>
    </cfRule>
    <cfRule type="cellIs" dxfId="2731" priority="16946" stopIfTrue="1" operator="equal">
      <formula>"A"</formula>
    </cfRule>
  </conditionalFormatting>
  <conditionalFormatting sqref="O327 Q327:R327">
    <cfRule type="cellIs" dxfId="2730" priority="17280" stopIfTrue="1" operator="equal">
      <formula>"C"</formula>
    </cfRule>
    <cfRule type="cellIs" dxfId="2729" priority="17281" stopIfTrue="1" operator="equal">
      <formula>"B"</formula>
    </cfRule>
    <cfRule type="cellIs" dxfId="2728" priority="17282" stopIfTrue="1" operator="equal">
      <formula>"A"</formula>
    </cfRule>
  </conditionalFormatting>
  <conditionalFormatting sqref="O342 R342">
    <cfRule type="cellIs" dxfId="2727" priority="17310" stopIfTrue="1" operator="equal">
      <formula>"C"</formula>
    </cfRule>
    <cfRule type="cellIs" dxfId="2726" priority="17311" stopIfTrue="1" operator="equal">
      <formula>"B"</formula>
    </cfRule>
    <cfRule type="cellIs" dxfId="2725" priority="17312" stopIfTrue="1" operator="equal">
      <formula>"A"</formula>
    </cfRule>
  </conditionalFormatting>
  <conditionalFormatting sqref="O348:O349 Q348:R348 P349:R349 N354:R354">
    <cfRule type="cellIs" dxfId="2724" priority="17315" stopIfTrue="1" operator="equal">
      <formula>"KIDS"</formula>
    </cfRule>
  </conditionalFormatting>
  <conditionalFormatting sqref="O348:O349 Q348:R348 P349:R349 Y412">
    <cfRule type="cellIs" dxfId="2723" priority="17316" stopIfTrue="1" operator="equal">
      <formula>"C"</formula>
    </cfRule>
  </conditionalFormatting>
  <conditionalFormatting sqref="O348:O349 Q348:R348 P349:R349">
    <cfRule type="cellIs" dxfId="2722" priority="17317" stopIfTrue="1" operator="equal">
      <formula>"B"</formula>
    </cfRule>
    <cfRule type="cellIs" dxfId="2721" priority="17318" stopIfTrue="1" operator="equal">
      <formula>"A"</formula>
    </cfRule>
  </conditionalFormatting>
  <conditionalFormatting sqref="O355 Q355:R355">
    <cfRule type="cellIs" dxfId="2720" priority="17336" stopIfTrue="1" operator="equal">
      <formula>"C"</formula>
    </cfRule>
    <cfRule type="cellIs" dxfId="2719" priority="17337" stopIfTrue="1" operator="equal">
      <formula>"B"</formula>
    </cfRule>
    <cfRule type="cellIs" dxfId="2718" priority="17338" stopIfTrue="1" operator="equal">
      <formula>"A"</formula>
    </cfRule>
  </conditionalFormatting>
  <conditionalFormatting sqref="O362:O363 Q362:R362 P363:R363 O369:R369 Q370">
    <cfRule type="cellIs" dxfId="2717" priority="18597" stopIfTrue="1" operator="equal">
      <formula>"Kids"</formula>
    </cfRule>
    <cfRule type="cellIs" dxfId="2716" priority="18613" stopIfTrue="1" operator="equal">
      <formula>"B"</formula>
    </cfRule>
    <cfRule type="cellIs" dxfId="2715" priority="18614" stopIfTrue="1" operator="equal">
      <formula>"A"</formula>
    </cfRule>
  </conditionalFormatting>
  <conditionalFormatting sqref="O370 R370 G384 I384:J384 M384">
    <cfRule type="cellIs" dxfId="2714" priority="18619" stopIfTrue="1" operator="equal">
      <formula>"KIDS"</formula>
    </cfRule>
  </conditionalFormatting>
  <conditionalFormatting sqref="O370 R370">
    <cfRule type="cellIs" dxfId="2713" priority="18620" stopIfTrue="1" operator="equal">
      <formula>"C"</formula>
    </cfRule>
    <cfRule type="cellIs" dxfId="2712" priority="18621" stopIfTrue="1" operator="equal">
      <formula>"B"</formula>
    </cfRule>
    <cfRule type="cellIs" dxfId="2711" priority="18622" stopIfTrue="1" operator="equal">
      <formula>"A"</formula>
    </cfRule>
  </conditionalFormatting>
  <conditionalFormatting sqref="O383 Q383:R383">
    <cfRule type="cellIs" dxfId="2710" priority="18924" stopIfTrue="1" operator="equal">
      <formula>"B"</formula>
    </cfRule>
    <cfRule type="cellIs" dxfId="2709" priority="18925" stopIfTrue="1" operator="equal">
      <formula>"A"</formula>
    </cfRule>
  </conditionalFormatting>
  <conditionalFormatting sqref="O384 Q384:R384 Q390:R390 O390:O391 P391:R391 O397:R397 Q398">
    <cfRule type="cellIs" dxfId="2708" priority="18923" stopIfTrue="1" operator="equal">
      <formula>"C"</formula>
    </cfRule>
  </conditionalFormatting>
  <conditionalFormatting sqref="O398 R398 O404:O405 Q404:R404 P405:R405">
    <cfRule type="cellIs" dxfId="2707" priority="18950" stopIfTrue="1" operator="equal">
      <formula>"KIDS"</formula>
    </cfRule>
  </conditionalFormatting>
  <conditionalFormatting sqref="O398 R398 Q404:R404 O404:O405 P405:R405">
    <cfRule type="cellIs" dxfId="2706" priority="18951" stopIfTrue="1" operator="equal">
      <formula>"C"</formula>
    </cfRule>
  </conditionalFormatting>
  <conditionalFormatting sqref="O398 R398">
    <cfRule type="cellIs" dxfId="2705" priority="18952" stopIfTrue="1" operator="equal">
      <formula>"B"</formula>
    </cfRule>
    <cfRule type="cellIs" dxfId="2704" priority="18953" stopIfTrue="1" operator="equal">
      <formula>"A"</formula>
    </cfRule>
  </conditionalFormatting>
  <conditionalFormatting sqref="O404:O405 Q404:R404 P405:R405">
    <cfRule type="cellIs" dxfId="2703" priority="18954" stopIfTrue="1" operator="equal">
      <formula>"B"</formula>
    </cfRule>
    <cfRule type="cellIs" dxfId="2702" priority="18955" stopIfTrue="1" operator="equal">
      <formula>"A"</formula>
    </cfRule>
  </conditionalFormatting>
  <conditionalFormatting sqref="O411 Q411:R411">
    <cfRule type="cellIs" dxfId="2701" priority="19057" stopIfTrue="1" operator="equal">
      <formula>"KIDS"</formula>
    </cfRule>
    <cfRule type="cellIs" dxfId="2700" priority="19058" stopIfTrue="1" operator="equal">
      <formula>"C"</formula>
    </cfRule>
    <cfRule type="cellIs" dxfId="2699" priority="19059" stopIfTrue="1" operator="equal">
      <formula>"B"</formula>
    </cfRule>
    <cfRule type="cellIs" dxfId="2698" priority="19060" stopIfTrue="1" operator="equal">
      <formula>"A"</formula>
    </cfRule>
  </conditionalFormatting>
  <conditionalFormatting sqref="O418:O419 Q418:R418 P419:R419 O425:R425 Q426">
    <cfRule type="cellIs" dxfId="2697" priority="19158" stopIfTrue="1" operator="equal">
      <formula>"B"</formula>
    </cfRule>
    <cfRule type="cellIs" dxfId="2696" priority="19159" stopIfTrue="1" operator="equal">
      <formula>"A"</formula>
    </cfRule>
  </conditionalFormatting>
  <conditionalFormatting sqref="O426 R426">
    <cfRule type="cellIs" dxfId="2695" priority="19166" stopIfTrue="1" operator="equal">
      <formula>"B"</formula>
    </cfRule>
    <cfRule type="cellIs" dxfId="2694" priority="19167" stopIfTrue="1" operator="equal">
      <formula>"A"</formula>
    </cfRule>
  </conditionalFormatting>
  <conditionalFormatting sqref="O432:O433 Q432:R432 P433:R433 O439:R439 Q440">
    <cfRule type="cellIs" dxfId="2693" priority="17590" stopIfTrue="1" operator="equal">
      <formula>"B"</formula>
    </cfRule>
    <cfRule type="cellIs" dxfId="2692" priority="17591" stopIfTrue="1" operator="equal">
      <formula>"A"</formula>
    </cfRule>
  </conditionalFormatting>
  <conditionalFormatting sqref="O440 R440">
    <cfRule type="cellIs" dxfId="2691" priority="17596" stopIfTrue="1" operator="equal">
      <formula>"C"</formula>
    </cfRule>
    <cfRule type="cellIs" dxfId="2690" priority="17597" stopIfTrue="1" operator="equal">
      <formula>"B"</formula>
    </cfRule>
    <cfRule type="cellIs" dxfId="2689" priority="17598" stopIfTrue="1" operator="equal">
      <formula>"A"</formula>
    </cfRule>
  </conditionalFormatting>
  <conditionalFormatting sqref="O446:O447 Q446:R446 P447:R447 N452">
    <cfRule type="cellIs" dxfId="2688" priority="17601" stopIfTrue="1" operator="equal">
      <formula>"KIDS"</formula>
    </cfRule>
  </conditionalFormatting>
  <conditionalFormatting sqref="O446:O447 Q446:R446 P447:R447">
    <cfRule type="cellIs" dxfId="2687" priority="17602" stopIfTrue="1" operator="equal">
      <formula>"C"</formula>
    </cfRule>
    <cfRule type="cellIs" dxfId="2686" priority="17603" stopIfTrue="1" operator="equal">
      <formula>"B"</formula>
    </cfRule>
    <cfRule type="cellIs" dxfId="2685" priority="17604" stopIfTrue="1" operator="equal">
      <formula>"A"</formula>
    </cfRule>
  </conditionalFormatting>
  <conditionalFormatting sqref="O440:P440 R440 P432">
    <cfRule type="cellIs" dxfId="2684" priority="17288" stopIfTrue="1" operator="equal">
      <formula>"E/DSL/LH"</formula>
    </cfRule>
  </conditionalFormatting>
  <conditionalFormatting sqref="O7:R11 P12 O14:R17 O357:R361 O364:R368 O371:R375 P376 O378:R381">
    <cfRule type="cellIs" dxfId="2683" priority="21150" stopIfTrue="1" operator="equal">
      <formula>"KIDS"</formula>
    </cfRule>
    <cfRule type="cellIs" dxfId="2682" priority="21151" stopIfTrue="1" operator="equal">
      <formula>"C"</formula>
    </cfRule>
    <cfRule type="cellIs" dxfId="2681" priority="21152" stopIfTrue="1" operator="equal">
      <formula>"B"</formula>
    </cfRule>
    <cfRule type="cellIs" dxfId="2680" priority="21153" stopIfTrue="1" operator="equal">
      <formula>"A"</formula>
    </cfRule>
  </conditionalFormatting>
  <conditionalFormatting sqref="O12:R17 N362:N409">
    <cfRule type="cellIs" dxfId="2679" priority="18906" stopIfTrue="1" operator="equal">
      <formula>"D"</formula>
    </cfRule>
  </conditionalFormatting>
  <conditionalFormatting sqref="O18:R18 O382:R382">
    <cfRule type="cellIs" dxfId="2678" priority="21173" stopIfTrue="1" operator="equal">
      <formula>"B"</formula>
    </cfRule>
    <cfRule type="cellIs" dxfId="2677" priority="21174" stopIfTrue="1" operator="equal">
      <formula>"A"</formula>
    </cfRule>
  </conditionalFormatting>
  <conditionalFormatting sqref="O19:R20">
    <cfRule type="cellIs" dxfId="2676" priority="21260" stopIfTrue="1" operator="equal">
      <formula>"E/DSL/LH"</formula>
    </cfRule>
    <cfRule type="cellIs" priority="21261" stopIfTrue="1" operator="equal">
      <formula>"E Kids"</formula>
    </cfRule>
  </conditionalFormatting>
  <conditionalFormatting sqref="O21:R25 O28:R32 O35:R39 P40 O42:R45">
    <cfRule type="cellIs" dxfId="2675" priority="21286" stopIfTrue="1" operator="equal">
      <formula>"B"</formula>
    </cfRule>
    <cfRule type="cellIs" dxfId="2674" priority="21287" stopIfTrue="1" operator="equal">
      <formula>"A"</formula>
    </cfRule>
  </conditionalFormatting>
  <conditionalFormatting sqref="O21:R33 O34:S34 O35:R45">
    <cfRule type="cellIs" priority="21267" stopIfTrue="1" operator="equal">
      <formula>"E Kids"</formula>
    </cfRule>
  </conditionalFormatting>
  <conditionalFormatting sqref="O26:R27 O33:R33 O34:S34">
    <cfRule type="cellIs" dxfId="2673" priority="21266" stopIfTrue="1" operator="equal">
      <formula>"E/DSL/LH"</formula>
    </cfRule>
  </conditionalFormatting>
  <conditionalFormatting sqref="O46:R46">
    <cfRule type="cellIs" dxfId="2672" priority="21302" stopIfTrue="1" operator="equal">
      <formula>"B"</formula>
    </cfRule>
    <cfRule type="cellIs" dxfId="2671" priority="21303" stopIfTrue="1" operator="equal">
      <formula>"A"</formula>
    </cfRule>
  </conditionalFormatting>
  <conditionalFormatting sqref="O49:R53 O56:R60 O63:R67 P68 O70:R73">
    <cfRule type="cellIs" dxfId="2670" priority="21396" stopIfTrue="1" operator="equal">
      <formula>"B"</formula>
    </cfRule>
    <cfRule type="cellIs" dxfId="2669" priority="21397" stopIfTrue="1" operator="equal">
      <formula>"A"</formula>
    </cfRule>
  </conditionalFormatting>
  <conditionalFormatting sqref="O74:R74">
    <cfRule type="cellIs" dxfId="2668" priority="21414" stopIfTrue="1" operator="equal">
      <formula>"A"</formula>
    </cfRule>
  </conditionalFormatting>
  <conditionalFormatting sqref="O77:R81 O84:R88 O91:R95 P96 O98:R101">
    <cfRule type="cellIs" dxfId="2667" priority="21708" stopIfTrue="1" operator="equal">
      <formula>"A"</formula>
    </cfRule>
  </conditionalFormatting>
  <conditionalFormatting sqref="O102:R102">
    <cfRule type="cellIs" dxfId="2666" priority="21729" stopIfTrue="1" operator="equal">
      <formula>"A"</formula>
    </cfRule>
  </conditionalFormatting>
  <conditionalFormatting sqref="O105:R109 O112:R116 O119:R123 P124 O126:R129">
    <cfRule type="cellIs" dxfId="2665" priority="22268" stopIfTrue="1" operator="equal">
      <formula>"KIDS"</formula>
    </cfRule>
    <cfRule type="cellIs" dxfId="2664" priority="22269" stopIfTrue="1" operator="equal">
      <formula>"C"</formula>
    </cfRule>
    <cfRule type="cellIs" dxfId="2663" priority="22270" stopIfTrue="1" operator="equal">
      <formula>"B"</formula>
    </cfRule>
    <cfRule type="cellIs" dxfId="2662" priority="22271" stopIfTrue="1" operator="equal">
      <formula>"A"</formula>
    </cfRule>
  </conditionalFormatting>
  <conditionalFormatting sqref="O130:R130">
    <cfRule type="cellIs" dxfId="2661" priority="22293" stopIfTrue="1" operator="equal">
      <formula>"A"</formula>
    </cfRule>
  </conditionalFormatting>
  <conditionalFormatting sqref="O133:R137 O140:R144 O147:R151 P152 O154:R157">
    <cfRule type="cellIs" dxfId="2660" priority="23078" stopIfTrue="1" operator="equal">
      <formula>"B"</formula>
    </cfRule>
    <cfRule type="cellIs" dxfId="2659" priority="23079" stopIfTrue="1" operator="equal">
      <formula>"A"</formula>
    </cfRule>
  </conditionalFormatting>
  <conditionalFormatting sqref="O158:R158">
    <cfRule type="cellIs" dxfId="2658" priority="23099" stopIfTrue="1" operator="equal">
      <formula>"A"</formula>
    </cfRule>
  </conditionalFormatting>
  <conditionalFormatting sqref="O161:R165 O168:R172 O175:R179 P180 O182:R185">
    <cfRule type="cellIs" dxfId="2657" priority="23460" stopIfTrue="1" operator="equal">
      <formula>"B"</formula>
    </cfRule>
    <cfRule type="cellIs" dxfId="2656" priority="23461" stopIfTrue="1" operator="equal">
      <formula>"A"</formula>
    </cfRule>
  </conditionalFormatting>
  <conditionalFormatting sqref="O186:R186">
    <cfRule type="cellIs" dxfId="2655" priority="23474" stopIfTrue="1" operator="equal">
      <formula>"KIDS"</formula>
    </cfRule>
    <cfRule type="cellIs" dxfId="2654" priority="23475" stopIfTrue="1" operator="equal">
      <formula>"C"</formula>
    </cfRule>
    <cfRule type="cellIs" dxfId="2653" priority="23476" stopIfTrue="1" operator="equal">
      <formula>"B"</formula>
    </cfRule>
    <cfRule type="cellIs" dxfId="2652" priority="23477" stopIfTrue="1" operator="equal">
      <formula>"A"</formula>
    </cfRule>
  </conditionalFormatting>
  <conditionalFormatting sqref="O189:R193 O196:R200 O203:R207 P208 O210:R213">
    <cfRule type="cellIs" dxfId="2651" priority="23721" stopIfTrue="1" operator="equal">
      <formula>"A"</formula>
    </cfRule>
  </conditionalFormatting>
  <conditionalFormatting sqref="O214:R214">
    <cfRule type="cellIs" dxfId="2650" priority="23655" stopIfTrue="1" operator="equal">
      <formula>"Kids"</formula>
    </cfRule>
    <cfRule type="cellIs" dxfId="2649" priority="23734" stopIfTrue="1" operator="equal">
      <formula>"A"</formula>
    </cfRule>
  </conditionalFormatting>
  <conditionalFormatting sqref="O217:R221 O224:R228 O231:R235 P236 O238:R241">
    <cfRule type="cellIs" dxfId="2648" priority="24027" stopIfTrue="1" operator="equal">
      <formula>"KIDS"</formula>
    </cfRule>
    <cfRule type="cellIs" dxfId="2647" priority="24028" stopIfTrue="1" operator="equal">
      <formula>"C"</formula>
    </cfRule>
    <cfRule type="cellIs" dxfId="2646" priority="24029" stopIfTrue="1" operator="equal">
      <formula>"B"</formula>
    </cfRule>
    <cfRule type="cellIs" dxfId="2645" priority="24030" stopIfTrue="1" operator="equal">
      <formula>"A"</formula>
    </cfRule>
  </conditionalFormatting>
  <conditionalFormatting sqref="O243:R263">
    <cfRule type="cellIs" dxfId="2644" priority="24071" stopIfTrue="1" operator="equal">
      <formula>"C"</formula>
    </cfRule>
  </conditionalFormatting>
  <conditionalFormatting sqref="O245:R263">
    <cfRule type="cellIs" dxfId="2643" priority="24074" stopIfTrue="1" operator="equal">
      <formula>"B"</formula>
    </cfRule>
    <cfRule type="cellIs" dxfId="2642" priority="24075" stopIfTrue="1" operator="equal">
      <formula>"A"</formula>
    </cfRule>
  </conditionalFormatting>
  <conditionalFormatting sqref="O273:R277 O280:R284 O287:R291 P292 O294:R297">
    <cfRule type="cellIs" dxfId="2641" priority="16838" stopIfTrue="1" operator="equal">
      <formula>"B"</formula>
    </cfRule>
    <cfRule type="cellIs" dxfId="2640" priority="16839" stopIfTrue="1" operator="equal">
      <formula>"A"</formula>
    </cfRule>
  </conditionalFormatting>
  <conditionalFormatting sqref="O298:R298">
    <cfRule type="cellIs" dxfId="2639" priority="16856" stopIfTrue="1" operator="equal">
      <formula>"B"</formula>
    </cfRule>
    <cfRule type="cellIs" dxfId="2638" priority="16857" stopIfTrue="1" operator="equal">
      <formula>"A"</formula>
    </cfRule>
  </conditionalFormatting>
  <conditionalFormatting sqref="O301:R305 O308:R312 O315:R319 P320 O322:R325">
    <cfRule type="cellIs" dxfId="2637" priority="16928" stopIfTrue="1" operator="equal">
      <formula>"KIDS"</formula>
    </cfRule>
    <cfRule type="cellIs" dxfId="2636" priority="16930" stopIfTrue="1" operator="equal">
      <formula>"B"</formula>
    </cfRule>
    <cfRule type="cellIs" dxfId="2635" priority="16931" stopIfTrue="1" operator="equal">
      <formula>"A"</formula>
    </cfRule>
  </conditionalFormatting>
  <conditionalFormatting sqref="O301:R305 O308:R312 O315:R325">
    <cfRule type="cellIs" priority="16927" stopIfTrue="1" operator="equal">
      <formula>"E Kids"</formula>
    </cfRule>
  </conditionalFormatting>
  <conditionalFormatting sqref="O326:R326">
    <cfRule type="cellIs" dxfId="2634" priority="16950" stopIfTrue="1" operator="equal">
      <formula>"B"</formula>
    </cfRule>
    <cfRule type="cellIs" dxfId="2633" priority="16951" stopIfTrue="1" operator="equal">
      <formula>"A"</formula>
    </cfRule>
  </conditionalFormatting>
  <conditionalFormatting sqref="O329:R333 O336:R340 O343:R347 P348 O350:R353">
    <cfRule type="cellIs" dxfId="2632" priority="17298" stopIfTrue="1" operator="equal">
      <formula>"KIDS"</formula>
    </cfRule>
    <cfRule type="cellIs" dxfId="2631" priority="17299" stopIfTrue="1" operator="equal">
      <formula>"C"</formula>
    </cfRule>
    <cfRule type="cellIs" dxfId="2630" priority="17300" stopIfTrue="1" operator="equal">
      <formula>"B"</formula>
    </cfRule>
    <cfRule type="cellIs" dxfId="2629" priority="17301" stopIfTrue="1" operator="equal">
      <formula>"A"</formula>
    </cfRule>
  </conditionalFormatting>
  <conditionalFormatting sqref="O343:R353">
    <cfRule type="cellIs" priority="17297" stopIfTrue="1" operator="equal">
      <formula>"E Kids"</formula>
    </cfRule>
  </conditionalFormatting>
  <conditionalFormatting sqref="O354:R354">
    <cfRule type="cellIs" dxfId="2628" priority="17322" stopIfTrue="1" operator="equal">
      <formula>"B"</formula>
    </cfRule>
    <cfRule type="cellIs" dxfId="2627" priority="17323" stopIfTrue="1" operator="equal">
      <formula>"A"</formula>
    </cfRule>
  </conditionalFormatting>
  <conditionalFormatting sqref="O362:R363 O369:R370">
    <cfRule type="cellIs" priority="18549" stopIfTrue="1" operator="equal">
      <formula>"E Kids"</formula>
    </cfRule>
  </conditionalFormatting>
  <conditionalFormatting sqref="O362:R363 P370:Q370 O369:R369">
    <cfRule type="cellIs" dxfId="2626" priority="18612" stopIfTrue="1" operator="equal">
      <formula>"C"</formula>
    </cfRule>
  </conditionalFormatting>
  <conditionalFormatting sqref="O385:R389 O392:R396 O399:R403 P404 O406:R409">
    <cfRule type="cellIs" dxfId="2625" priority="18944" stopIfTrue="1" operator="equal">
      <formula>"B"</formula>
    </cfRule>
    <cfRule type="cellIs" dxfId="2624" priority="18945" stopIfTrue="1" operator="equal">
      <formula>"A"</formula>
    </cfRule>
  </conditionalFormatting>
  <conditionalFormatting sqref="O410:R410">
    <cfRule type="cellIs" dxfId="2623" priority="18963" stopIfTrue="1" operator="equal">
      <formula>"A"</formula>
    </cfRule>
  </conditionalFormatting>
  <conditionalFormatting sqref="O413:R417 O420:R424">
    <cfRule type="cellIs" dxfId="2622" priority="19153" stopIfTrue="1" operator="equal">
      <formula>"B"</formula>
    </cfRule>
    <cfRule type="cellIs" dxfId="2621" priority="19154" stopIfTrue="1" operator="equal">
      <formula>"A"</formula>
    </cfRule>
  </conditionalFormatting>
  <conditionalFormatting sqref="O427:R431 O434:R438 O441:R445 P446 O448:R451">
    <cfRule type="cellIs" dxfId="2620" priority="17584" stopIfTrue="1" operator="equal">
      <formula>"C"</formula>
    </cfRule>
    <cfRule type="cellIs" dxfId="2619" priority="17585" stopIfTrue="1" operator="equal">
      <formula>"B"</formula>
    </cfRule>
    <cfRule type="cellIs" dxfId="2618" priority="17586" stopIfTrue="1" operator="equal">
      <formula>"A"</formula>
    </cfRule>
  </conditionalFormatting>
  <conditionalFormatting sqref="O452:R452">
    <cfRule type="cellIs" dxfId="2617" priority="17611" stopIfTrue="1" operator="equal">
      <formula>"C"</formula>
    </cfRule>
    <cfRule type="cellIs" dxfId="2616" priority="17612" stopIfTrue="1" operator="equal">
      <formula>"B"</formula>
    </cfRule>
    <cfRule type="cellIs" dxfId="2615" priority="17613" stopIfTrue="1" operator="equal">
      <formula>"A"</formula>
    </cfRule>
  </conditionalFormatting>
  <conditionalFormatting sqref="O7:S13 S14:S33 S378:S382 O14:R17 O357:R361 O364:R368 O371:R375 O376:S377 O378:R381">
    <cfRule type="cellIs" dxfId="2614" priority="21148" stopIfTrue="1" operator="equal">
      <formula>"E/DSL/LH"</formula>
    </cfRule>
  </conditionalFormatting>
  <conditionalFormatting sqref="O7:S17 O357:R361 O364:R368 O371:R381">
    <cfRule type="cellIs" priority="21149" stopIfTrue="1" operator="equal">
      <formula>"E Kids"</formula>
    </cfRule>
  </conditionalFormatting>
  <conditionalFormatting sqref="O18:S18 O382:S382">
    <cfRule type="cellIs" dxfId="2613" priority="21171" stopIfTrue="1" operator="equal">
      <formula>"KIDS"</formula>
    </cfRule>
    <cfRule type="cellIs" dxfId="2612" priority="21172" stopIfTrue="1" operator="equal">
      <formula>"C"</formula>
    </cfRule>
  </conditionalFormatting>
  <conditionalFormatting sqref="O18:S19 S21:S48">
    <cfRule type="cellIs" dxfId="2611" priority="19107" stopIfTrue="1" operator="equal">
      <formula>"D"</formula>
    </cfRule>
  </conditionalFormatting>
  <conditionalFormatting sqref="O49:S53 S54:S55 O56:S60 S61:S62 O63:S67 P68 S68:S69 O70:S73 G75:G76">
    <cfRule type="cellIs" dxfId="2610" priority="21365" stopIfTrue="1" operator="equal">
      <formula>"Kids"</formula>
    </cfRule>
  </conditionalFormatting>
  <conditionalFormatting sqref="O49:S53 S54:S55 O56:S60 S61:S62 O63:S67 P68 S68:S69 O70:S73">
    <cfRule type="cellIs" dxfId="2609" priority="21395" stopIfTrue="1" operator="equal">
      <formula>"C"</formula>
    </cfRule>
  </conditionalFormatting>
  <conditionalFormatting sqref="O49:S102 N354:R361">
    <cfRule type="cellIs" dxfId="2608" priority="16876" stopIfTrue="1" operator="equal">
      <formula>"D"</formula>
    </cfRule>
  </conditionalFormatting>
  <conditionalFormatting sqref="O63:S74 T76:Y151">
    <cfRule type="cellIs" dxfId="2607" priority="17313" stopIfTrue="1" operator="equal">
      <formula>"E/DSL/LH"</formula>
    </cfRule>
  </conditionalFormatting>
  <conditionalFormatting sqref="O63:S74">
    <cfRule type="cellIs" priority="20565" stopIfTrue="1" operator="equal">
      <formula>"E Kids"</formula>
    </cfRule>
  </conditionalFormatting>
  <conditionalFormatting sqref="O74:S74">
    <cfRule type="cellIs" dxfId="2606" priority="21412" stopIfTrue="1" operator="equal">
      <formula>"C"</formula>
    </cfRule>
    <cfRule type="cellIs" dxfId="2605" priority="21413" stopIfTrue="1" operator="equal">
      <formula>"B"</formula>
    </cfRule>
  </conditionalFormatting>
  <conditionalFormatting sqref="O103:S129">
    <cfRule type="cellIs" priority="22240" stopIfTrue="1" operator="equal">
      <formula>"E Kids"</formula>
    </cfRule>
  </conditionalFormatting>
  <conditionalFormatting sqref="O158:S158">
    <cfRule type="cellIs" dxfId="2604" priority="23096" stopIfTrue="1" operator="equal">
      <formula>"KIDS"</formula>
    </cfRule>
    <cfRule type="cellIs" dxfId="2603" priority="23097" stopIfTrue="1" operator="equal">
      <formula>"C"</formula>
    </cfRule>
    <cfRule type="cellIs" dxfId="2602" priority="23098" stopIfTrue="1" operator="equal">
      <formula>"B"</formula>
    </cfRule>
  </conditionalFormatting>
  <conditionalFormatting sqref="O159:S160">
    <cfRule type="cellIs" priority="23432" stopIfTrue="1" operator="equal">
      <formula>"E Kids"</formula>
    </cfRule>
  </conditionalFormatting>
  <conditionalFormatting sqref="O161:S165 O168:S172 O175:S179">
    <cfRule type="cellIs" priority="23454" stopIfTrue="1" operator="equal">
      <formula>"E Kids"</formula>
    </cfRule>
  </conditionalFormatting>
  <conditionalFormatting sqref="O161:S165 S166:S167 O168:S172 S173:S174 O175:S179 P180 S180:S181 O182:S185">
    <cfRule type="cellIs" dxfId="2601" priority="23459" stopIfTrue="1" operator="equal">
      <formula>"C"</formula>
    </cfRule>
  </conditionalFormatting>
  <conditionalFormatting sqref="O166:S167 O173:S174">
    <cfRule type="cellIs" priority="23437" stopIfTrue="1" operator="equal">
      <formula>"E Kids"</formula>
    </cfRule>
  </conditionalFormatting>
  <conditionalFormatting sqref="O187:S187 N188:O188 Q188:R188 N189:N213 O194:O195 Q194:R194 P195:R195 O201:R201 Q202">
    <cfRule type="cellIs" dxfId="2600" priority="23704" stopIfTrue="1" operator="equal">
      <formula>"KIDS"</formula>
    </cfRule>
  </conditionalFormatting>
  <conditionalFormatting sqref="O187:S213">
    <cfRule type="cellIs" dxfId="2599" priority="23705" stopIfTrue="1" operator="equal">
      <formula>"C"</formula>
    </cfRule>
    <cfRule type="cellIs" dxfId="2598" priority="23706" stopIfTrue="1" operator="equal">
      <formula>"B"</formula>
    </cfRule>
  </conditionalFormatting>
  <conditionalFormatting sqref="O189:S193 S194:S195 O196:S200 S201:S202 O203:S207 P208 S208:S209 O210:S213 G215:G216">
    <cfRule type="cellIs" dxfId="2597" priority="23677" stopIfTrue="1" operator="equal">
      <formula>"Kids"</formula>
    </cfRule>
  </conditionalFormatting>
  <conditionalFormatting sqref="O217:S221 S222:S223 O224:S228 O229:V229 Q230:S230 O230:O241 P231:S241">
    <cfRule type="cellIs" dxfId="2596" priority="21384" stopIfTrue="1" operator="equal">
      <formula>"E/DSL/LH"</formula>
    </cfRule>
  </conditionalFormatting>
  <conditionalFormatting sqref="O243:S244">
    <cfRule type="cellIs" dxfId="2595" priority="24072" stopIfTrue="1" operator="equal">
      <formula>"B"</formula>
    </cfRule>
    <cfRule type="cellIs" dxfId="2594" priority="24073" stopIfTrue="1" operator="equal">
      <formula>"A"</formula>
    </cfRule>
  </conditionalFormatting>
  <conditionalFormatting sqref="O327:S327 O328 Q328:R328 O334:O335 Q334:R334 P335:R335 O341:R341 Q342">
    <cfRule type="cellIs" dxfId="2593" priority="17279" stopIfTrue="1" operator="equal">
      <formula>"KIDS"</formula>
    </cfRule>
  </conditionalFormatting>
  <conditionalFormatting sqref="O327:S328 O329:R342 E443:E445">
    <cfRule type="cellIs" priority="17278" stopIfTrue="1" operator="equal">
      <formula>"E Kids"</formula>
    </cfRule>
  </conditionalFormatting>
  <conditionalFormatting sqref="O327:S342 O362:R363 O369:R370">
    <cfRule type="cellIs" dxfId="2592" priority="17277" stopIfTrue="1" operator="equal">
      <formula>"E/DSL/LH"</formula>
    </cfRule>
  </conditionalFormatting>
  <conditionalFormatting sqref="O355:S355 O356 Q356:R356">
    <cfRule type="cellIs" dxfId="2591" priority="17335" stopIfTrue="1" operator="equal">
      <formula>"KIDS"</formula>
    </cfRule>
  </conditionalFormatting>
  <conditionalFormatting sqref="O382:S382">
    <cfRule type="cellIs" dxfId="2590" priority="20026" stopIfTrue="1" operator="equal">
      <formula>"D"</formula>
    </cfRule>
  </conditionalFormatting>
  <conditionalFormatting sqref="O385:S389 S390:S391 O392:S396 S397:S398 O399:S403 P404 S404:S405 O406:S409">
    <cfRule type="cellIs" dxfId="2589" priority="18943" stopIfTrue="1" operator="equal">
      <formula>"C"</formula>
    </cfRule>
  </conditionalFormatting>
  <conditionalFormatting sqref="O385:S403 N383:R383 O384:R384">
    <cfRule type="cellIs" dxfId="2588" priority="18917" stopIfTrue="1" operator="equal">
      <formula>"E/DSL/LH"</formula>
    </cfRule>
  </conditionalFormatting>
  <conditionalFormatting sqref="O410:S410 U411:X411">
    <cfRule type="cellIs" dxfId="2587" priority="18961" stopIfTrue="1" operator="equal">
      <formula>"C"</formula>
    </cfRule>
  </conditionalFormatting>
  <conditionalFormatting sqref="O410:S410">
    <cfRule type="cellIs" dxfId="2586" priority="18960" stopIfTrue="1" operator="equal">
      <formula>"KIDS"</formula>
    </cfRule>
    <cfRule type="cellIs" dxfId="2585" priority="18962" stopIfTrue="1" operator="equal">
      <formula>"B"</formula>
    </cfRule>
  </conditionalFormatting>
  <conditionalFormatting sqref="O413:S417 O420:S425">
    <cfRule type="cellIs" dxfId="2584" priority="19152" stopIfTrue="1" operator="equal">
      <formula>"C"</formula>
    </cfRule>
  </conditionalFormatting>
  <conditionalFormatting sqref="O427:S445 N427:N452">
    <cfRule type="cellIs" priority="17577" stopIfTrue="1" operator="equal">
      <formula>"E Kids"</formula>
    </cfRule>
  </conditionalFormatting>
  <conditionalFormatting sqref="O452:S452">
    <cfRule type="cellIs" priority="17609" stopIfTrue="1" operator="equal">
      <formula>"E Kids"</formula>
    </cfRule>
  </conditionalFormatting>
  <conditionalFormatting sqref="O49:W53 O56:W60 N131:O131 Q131:R131 T63:W67 T70:W74">
    <cfRule type="cellIs" dxfId="2583" priority="17344" stopIfTrue="1" operator="equal">
      <formula>"E/DSL/LH"</formula>
    </cfRule>
  </conditionalFormatting>
  <conditionalFormatting sqref="O20:Y20">
    <cfRule type="cellIs" dxfId="2582" priority="18868" stopIfTrue="1" operator="equal">
      <formula>"D"</formula>
    </cfRule>
  </conditionalFormatting>
  <conditionalFormatting sqref="P19 O20 Q20:R20 O26:O27 Q26:R26 P27:R27 O33:R33 Q34">
    <cfRule type="cellIs" dxfId="2581" priority="21268" stopIfTrue="1" operator="equal">
      <formula>"KIDS"</formula>
    </cfRule>
    <cfRule type="cellIs" dxfId="2580" priority="21270" stopIfTrue="1" operator="equal">
      <formula>"B"</formula>
    </cfRule>
    <cfRule type="cellIs" dxfId="2579" priority="21271" stopIfTrue="1" operator="equal">
      <formula>"A"</formula>
    </cfRule>
  </conditionalFormatting>
  <conditionalFormatting sqref="P19 O20 Q20:R20 Q26:R26 O26:O27 P27:R27 O33:R33 Q34">
    <cfRule type="cellIs" dxfId="2578" priority="21269" stopIfTrue="1" operator="equal">
      <formula>"C"</formula>
    </cfRule>
  </conditionalFormatting>
  <conditionalFormatting sqref="P20 S20 O21:R25 P26 O28:R32 P34 O35:R39 P40 O42:R45">
    <cfRule type="cellIs" dxfId="2577" priority="21282" stopIfTrue="1" operator="equal">
      <formula>"KIDS"</formula>
    </cfRule>
  </conditionalFormatting>
  <conditionalFormatting sqref="P20 S20 P26 P34">
    <cfRule type="cellIs" dxfId="2576" priority="21284" stopIfTrue="1" operator="equal">
      <formula>"B"</formula>
    </cfRule>
    <cfRule type="cellIs" dxfId="2575" priority="21285" stopIfTrue="1" operator="equal">
      <formula>"A"</formula>
    </cfRule>
  </conditionalFormatting>
  <conditionalFormatting sqref="P20 S20:Y20 O21:R25 P26 O28:R32 P34 O35:R39 P40 O42:R45">
    <cfRule type="cellIs" dxfId="2574" priority="21283" stopIfTrue="1" operator="equal">
      <formula>"C"</formula>
    </cfRule>
  </conditionalFormatting>
  <conditionalFormatting sqref="P47 O48 Q48:R48 O54:O55 Q54:R54 P55:R55 O61:R61 Q62">
    <cfRule type="cellIs" dxfId="2573" priority="21382" stopIfTrue="1" operator="equal">
      <formula>"B"</formula>
    </cfRule>
    <cfRule type="cellIs" dxfId="2572" priority="21383" stopIfTrue="1" operator="equal">
      <formula>"A"</formula>
    </cfRule>
  </conditionalFormatting>
  <conditionalFormatting sqref="P48 P54 P62">
    <cfRule type="cellIs" dxfId="2571" priority="21392" stopIfTrue="1" operator="equal">
      <formula>"C"</formula>
    </cfRule>
    <cfRule type="cellIs" dxfId="2570" priority="21393" stopIfTrue="1" operator="equal">
      <formula>"B"</formula>
    </cfRule>
  </conditionalFormatting>
  <conditionalFormatting sqref="P48 P54">
    <cfRule type="cellIs" priority="21385" stopIfTrue="1" operator="equal">
      <formula>"E Kids"</formula>
    </cfRule>
  </conditionalFormatting>
  <conditionalFormatting sqref="P48 S48 P54 P62">
    <cfRule type="cellIs" dxfId="2569" priority="21394" stopIfTrue="1" operator="equal">
      <formula>"A"</formula>
    </cfRule>
  </conditionalFormatting>
  <conditionalFormatting sqref="P75 O76 Q76:R76 O82:O83 Q82:R82 P83:R83 O89:R89 Q90">
    <cfRule type="cellIs" dxfId="2568" priority="21698" stopIfTrue="1" operator="equal">
      <formula>"A"</formula>
    </cfRule>
  </conditionalFormatting>
  <conditionalFormatting sqref="P75 O76 Q76:R76 Q82:R82 O82:O83 P83:R83 O89:R89 Q90">
    <cfRule type="cellIs" dxfId="2567" priority="21696" stopIfTrue="1" operator="equal">
      <formula>"C"</formula>
    </cfRule>
    <cfRule type="cellIs" dxfId="2566" priority="21697" stopIfTrue="1" operator="equal">
      <formula>"B"</formula>
    </cfRule>
  </conditionalFormatting>
  <conditionalFormatting sqref="P75 S75 N76:O76 Q76:R76 N77:N88 O82:O83 Q82:R82 P83:R83 N89:R89 Q90 N90:N101">
    <cfRule type="cellIs" dxfId="2565" priority="21695" stopIfTrue="1" operator="equal">
      <formula>"KIDS"</formula>
    </cfRule>
  </conditionalFormatting>
  <conditionalFormatting sqref="P76 S76 O77:S81 P82 S82:S83 O84:S88 P90 S89:S90 O91:S95 P96 S96:S97 O98:S101">
    <cfRule type="cellIs" dxfId="2564" priority="21704" stopIfTrue="1" operator="equal">
      <formula>"KIDS"</formula>
    </cfRule>
  </conditionalFormatting>
  <conditionalFormatting sqref="P76 S76 P82 P90">
    <cfRule type="cellIs" dxfId="2563" priority="21707" stopIfTrue="1" operator="equal">
      <formula>"A"</formula>
    </cfRule>
  </conditionalFormatting>
  <conditionalFormatting sqref="P76 S76:S101 O77:R81 P82 O84:R88 P90 O91:R95 P96 O98:R101">
    <cfRule type="cellIs" dxfId="2562" priority="21705" stopIfTrue="1" operator="equal">
      <formula>"C"</formula>
    </cfRule>
    <cfRule type="cellIs" dxfId="2561" priority="21706" stopIfTrue="1" operator="equal">
      <formula>"B"</formula>
    </cfRule>
  </conditionalFormatting>
  <conditionalFormatting sqref="P103 O104 Q104:R104 O110:O111 Q110:R110 P111:R111 O117:R117 Q118 M131">
    <cfRule type="cellIs" dxfId="2560" priority="22246" stopIfTrue="1" operator="equal">
      <formula>"KIDS"</formula>
    </cfRule>
  </conditionalFormatting>
  <conditionalFormatting sqref="P103 O104 Q104:R104 O110:O111 Q110:R110 P111:R111 O117:R117 Q118">
    <cfRule type="cellIs" dxfId="2559" priority="22249" stopIfTrue="1" operator="equal">
      <formula>"A"</formula>
    </cfRule>
  </conditionalFormatting>
  <conditionalFormatting sqref="P103 O104 Q104:R104 Q110:R110 O110:O111 P111:R111 O117:R117 Q118">
    <cfRule type="cellIs" dxfId="2558" priority="22247" stopIfTrue="1" operator="equal">
      <formula>"C"</formula>
    </cfRule>
    <cfRule type="cellIs" dxfId="2557" priority="22248" stopIfTrue="1" operator="equal">
      <formula>"B"</formula>
    </cfRule>
  </conditionalFormatting>
  <conditionalFormatting sqref="P104 S104 P110 P118">
    <cfRule type="cellIs" dxfId="2556" priority="22263" stopIfTrue="1" operator="equal">
      <formula>"KIDS"</formula>
    </cfRule>
    <cfRule type="cellIs" dxfId="2555" priority="22264" stopIfTrue="1" operator="equal">
      <formula>"C"</formula>
    </cfRule>
    <cfRule type="cellIs" dxfId="2554" priority="22265" stopIfTrue="1" operator="equal">
      <formula>"B"</formula>
    </cfRule>
    <cfRule type="cellIs" dxfId="2553" priority="22266" stopIfTrue="1" operator="equal">
      <formula>"A"</formula>
    </cfRule>
  </conditionalFormatting>
  <conditionalFormatting sqref="P131 O132 Q132:R132 O138:O139 Q138:R138 P139:R139 O145:R145 Q146">
    <cfRule type="cellIs" dxfId="2552" priority="23065" stopIfTrue="1" operator="equal">
      <formula>"A"</formula>
    </cfRule>
  </conditionalFormatting>
  <conditionalFormatting sqref="P131 O132 Q132:R132 Q138:R138 O138:O139 P139:R139 O145:R145 Q146">
    <cfRule type="cellIs" dxfId="2551" priority="23063" stopIfTrue="1" operator="equal">
      <formula>"C"</formula>
    </cfRule>
    <cfRule type="cellIs" dxfId="2550" priority="23064" stopIfTrue="1" operator="equal">
      <formula>"B"</formula>
    </cfRule>
  </conditionalFormatting>
  <conditionalFormatting sqref="P131 S131 O132 Q132:R132 O138:O139 Q138:R138 P139:R139 O145:R145 Q146">
    <cfRule type="cellIs" dxfId="2549" priority="23062" stopIfTrue="1" operator="equal">
      <formula>"KIDS"</formula>
    </cfRule>
  </conditionalFormatting>
  <conditionalFormatting sqref="P131:P132 O132 Q132:R132 O133:R145">
    <cfRule type="cellIs" priority="23061" stopIfTrue="1" operator="equal">
      <formula>"E Kids"</formula>
    </cfRule>
  </conditionalFormatting>
  <conditionalFormatting sqref="P132 S132 O133:R137 P138 O140:R144 P146 O147:R151 P152 O154:R157">
    <cfRule type="cellIs" dxfId="2548" priority="23075" stopIfTrue="1" operator="equal">
      <formula>"C"</formula>
    </cfRule>
  </conditionalFormatting>
  <conditionalFormatting sqref="P132 S132 P138 P146">
    <cfRule type="cellIs" dxfId="2547" priority="23076" stopIfTrue="1" operator="equal">
      <formula>"B"</formula>
    </cfRule>
    <cfRule type="cellIs" dxfId="2546" priority="23077" stopIfTrue="1" operator="equal">
      <formula>"A"</formula>
    </cfRule>
  </conditionalFormatting>
  <conditionalFormatting sqref="P159 O160 Q160:R160 O166:O167 Q166:R166 P167:R167 O173:R173 Q174">
    <cfRule type="cellIs" dxfId="2545" priority="23438" stopIfTrue="1" operator="equal">
      <formula>"KIDS"</formula>
    </cfRule>
    <cfRule type="cellIs" dxfId="2544" priority="23441" stopIfTrue="1" operator="equal">
      <formula>"A"</formula>
    </cfRule>
  </conditionalFormatting>
  <conditionalFormatting sqref="P159 O160 Q160:R160 Q166:R166 O166:O167 P167:R167 O173:R173 Q174">
    <cfRule type="cellIs" dxfId="2543" priority="23439" stopIfTrue="1" operator="equal">
      <formula>"C"</formula>
    </cfRule>
    <cfRule type="cellIs" dxfId="2542" priority="23440" stopIfTrue="1" operator="equal">
      <formula>"B"</formula>
    </cfRule>
  </conditionalFormatting>
  <conditionalFormatting sqref="P160 S160 O161:S165 P166 S166:S167 O168:S172 P174 S173:S174 O175:S179 P180 S180:S181 O182:S185">
    <cfRule type="cellIs" dxfId="2541" priority="23455" stopIfTrue="1" operator="equal">
      <formula>"KIDS"</formula>
    </cfRule>
  </conditionalFormatting>
  <conditionalFormatting sqref="P160 S160 P166 P174">
    <cfRule type="cellIs" dxfId="2540" priority="23456" stopIfTrue="1" operator="equal">
      <formula>"C"</formula>
    </cfRule>
    <cfRule type="cellIs" dxfId="2539" priority="23457" stopIfTrue="1" operator="equal">
      <formula>"B"</formula>
    </cfRule>
    <cfRule type="cellIs" dxfId="2538" priority="23458" stopIfTrue="1" operator="equal">
      <formula>"A"</formula>
    </cfRule>
  </conditionalFormatting>
  <conditionalFormatting sqref="P187 O188 Q188:R188 O194:O195 Q194:R194 P195:R195 O201:R201 Q202">
    <cfRule type="cellIs" dxfId="2537" priority="23710" stopIfTrue="1" operator="equal">
      <formula>"A"</formula>
    </cfRule>
  </conditionalFormatting>
  <conditionalFormatting sqref="P188 S188 P194 P202">
    <cfRule type="cellIs" dxfId="2536" priority="23687" stopIfTrue="1" operator="equal">
      <formula>"Kids"</formula>
    </cfRule>
    <cfRule type="cellIs" dxfId="2535" priority="23718" stopIfTrue="1" operator="equal">
      <formula>"A"</formula>
    </cfRule>
  </conditionalFormatting>
  <conditionalFormatting sqref="P215 O216 Q216:R216 O222:O223 Q222:R222 P223:R223 O229:R229 Q230">
    <cfRule type="cellIs" dxfId="2534" priority="24018" stopIfTrue="1" operator="equal">
      <formula>"A"</formula>
    </cfRule>
  </conditionalFormatting>
  <conditionalFormatting sqref="P215 S215 N216:O216 Q216:R216 N217:N241 O222:O223 Q222:R222 P223:R223 O229:R229 Q230">
    <cfRule type="cellIs" dxfId="2533" priority="24015" stopIfTrue="1" operator="equal">
      <formula>"KIDS"</formula>
    </cfRule>
  </conditionalFormatting>
  <conditionalFormatting sqref="P215:P216 O216 Q216:R216 O222:R223 O229:R229 P230:Q230">
    <cfRule type="cellIs" dxfId="2532" priority="24016" stopIfTrue="1" operator="equal">
      <formula>"C"</formula>
    </cfRule>
    <cfRule type="cellIs" dxfId="2531" priority="24017" stopIfTrue="1" operator="equal">
      <formula>"B"</formula>
    </cfRule>
  </conditionalFormatting>
  <conditionalFormatting sqref="P216 S216 P222 P230">
    <cfRule type="cellIs" dxfId="2530" priority="24026" stopIfTrue="1" operator="equal">
      <formula>"A"</formula>
    </cfRule>
  </conditionalFormatting>
  <conditionalFormatting sqref="P264 O266:R269">
    <cfRule type="cellIs" dxfId="2529" priority="24085" stopIfTrue="1" operator="equal">
      <formula>"C"</formula>
    </cfRule>
    <cfRule type="cellIs" dxfId="2528" priority="24086" stopIfTrue="1" operator="equal">
      <formula>"B"</formula>
    </cfRule>
    <cfRule type="cellIs" dxfId="2527" priority="24087" stopIfTrue="1" operator="equal">
      <formula>"A"</formula>
    </cfRule>
  </conditionalFormatting>
  <conditionalFormatting sqref="P271 O272 Q272:R272 O278:O279 Q278:R278 P279:R279 O285:R285 Q286">
    <cfRule type="cellIs" dxfId="2526" priority="16825" stopIfTrue="1" operator="equal">
      <formula>"C"</formula>
    </cfRule>
    <cfRule type="cellIs" dxfId="2525" priority="16826" stopIfTrue="1" operator="equal">
      <formula>"B"</formula>
    </cfRule>
    <cfRule type="cellIs" dxfId="2524" priority="16827" stopIfTrue="1" operator="equal">
      <formula>"A"</formula>
    </cfRule>
  </conditionalFormatting>
  <conditionalFormatting sqref="P271 O278:O279 O292:O293 S294:S297 X53 Y53:Y54 T55:Y55 X60 Y60:Y61 T62:Y62 X67 Y67:Y68 T69:Y69 X74">
    <cfRule type="cellIs" dxfId="2523" priority="16822" stopIfTrue="1" operator="equal">
      <formula>"E/DSL/LH"</formula>
    </cfRule>
  </conditionalFormatting>
  <conditionalFormatting sqref="P271 S271 O272 Q272:R272 O278:O279 Q278:R278 P279:R279 O285:R285 Q286 O292:O293 Q292:R292 P293:R293">
    <cfRule type="cellIs" priority="16823" stopIfTrue="1" operator="equal">
      <formula>"E Kids"</formula>
    </cfRule>
  </conditionalFormatting>
  <conditionalFormatting sqref="P271 S271 O272 Q272:R272 O278:O279 Q278:R278 P279:R279 O285:R285 Q286">
    <cfRule type="cellIs" dxfId="2522" priority="16824" stopIfTrue="1" operator="equal">
      <formula>"KIDS"</formula>
    </cfRule>
  </conditionalFormatting>
  <conditionalFormatting sqref="P272 S272 O273:R277 P278 O280:R284 P286 O287:R291 P292 O294:R297">
    <cfRule type="cellIs" dxfId="2521" priority="16835" stopIfTrue="1" operator="equal">
      <formula>"C"</formula>
    </cfRule>
  </conditionalFormatting>
  <conditionalFormatting sqref="P272 S272 P278 P286">
    <cfRule type="cellIs" dxfId="2520" priority="16836" stopIfTrue="1" operator="equal">
      <formula>"B"</formula>
    </cfRule>
    <cfRule type="cellIs" dxfId="2519" priority="16837" stopIfTrue="1" operator="equal">
      <formula>"A"</formula>
    </cfRule>
  </conditionalFormatting>
  <conditionalFormatting sqref="P299 O300 Q300:R300 O306:O307 Q306:R306 P307:R307 O313:R313 Q314">
    <cfRule type="cellIs" dxfId="2518" priority="16916" stopIfTrue="1" operator="equal">
      <formula>"B"</formula>
    </cfRule>
    <cfRule type="cellIs" dxfId="2517" priority="16917" stopIfTrue="1" operator="equal">
      <formula>"A"</formula>
    </cfRule>
  </conditionalFormatting>
  <conditionalFormatting sqref="P299 S299 O300 Q300:R300 O306:O307 Q306:R306 P307:R307 O313:R313 Q314">
    <cfRule type="cellIs" dxfId="2516" priority="16914" stopIfTrue="1" operator="equal">
      <formula>"KIDS"</formula>
    </cfRule>
    <cfRule type="cellIs" dxfId="2515" priority="16915" stopIfTrue="1" operator="equal">
      <formula>"C"</formula>
    </cfRule>
  </conditionalFormatting>
  <conditionalFormatting sqref="P300 S300 P306 P314 C328">
    <cfRule type="cellIs" dxfId="2514" priority="16923" stopIfTrue="1" operator="equal">
      <formula>"KIDS"</formula>
    </cfRule>
  </conditionalFormatting>
  <conditionalFormatting sqref="P300 S300 P306 P314">
    <cfRule type="cellIs" dxfId="2513" priority="16924" stopIfTrue="1" operator="equal">
      <formula>"C"</formula>
    </cfRule>
    <cfRule type="cellIs" dxfId="2512" priority="16925" stopIfTrue="1" operator="equal">
      <formula>"B"</formula>
    </cfRule>
    <cfRule type="cellIs" dxfId="2511" priority="16926" stopIfTrue="1" operator="equal">
      <formula>"A"</formula>
    </cfRule>
  </conditionalFormatting>
  <conditionalFormatting sqref="P327 O328 Q328:R328 O334:O335 Q334:R334 P335:R335 O341:R341 Q342">
    <cfRule type="cellIs" dxfId="2510" priority="17284" stopIfTrue="1" operator="equal">
      <formula>"B"</formula>
    </cfRule>
    <cfRule type="cellIs" dxfId="2509" priority="17285" stopIfTrue="1" operator="equal">
      <formula>"A"</formula>
    </cfRule>
  </conditionalFormatting>
  <conditionalFormatting sqref="P327 S327 O328 Q328:R328 O334:O335 Q334:R334 P335:R335 O341:R341 Q342">
    <cfRule type="cellIs" dxfId="2508" priority="17283" stopIfTrue="1" operator="equal">
      <formula>"C"</formula>
    </cfRule>
  </conditionalFormatting>
  <conditionalFormatting sqref="P328 S328 P334 P342">
    <cfRule type="cellIs" dxfId="2507" priority="17294" stopIfTrue="1" operator="equal">
      <formula>"B"</formula>
    </cfRule>
    <cfRule type="cellIs" dxfId="2506" priority="17295" stopIfTrue="1" operator="equal">
      <formula>"A"</formula>
    </cfRule>
  </conditionalFormatting>
  <conditionalFormatting sqref="P355 O356 Q356:R356">
    <cfRule type="cellIs" dxfId="2505" priority="17340" stopIfTrue="1" operator="equal">
      <formula>"B"</formula>
    </cfRule>
    <cfRule type="cellIs" dxfId="2504" priority="17341" stopIfTrue="1" operator="equal">
      <formula>"A"</formula>
    </cfRule>
  </conditionalFormatting>
  <conditionalFormatting sqref="P355 S355 O356 Q356:R356">
    <cfRule type="cellIs" dxfId="2503" priority="17339" stopIfTrue="1" operator="equal">
      <formula>"C"</formula>
    </cfRule>
  </conditionalFormatting>
  <conditionalFormatting sqref="P356 S356 D440:F440 H440 D447:F447 H447">
    <cfRule type="cellIs" dxfId="2502" priority="17352" stopIfTrue="1" operator="equal">
      <formula>"KIDS"</formula>
    </cfRule>
  </conditionalFormatting>
  <conditionalFormatting sqref="P356 S356">
    <cfRule type="cellIs" dxfId="2501" priority="17353" stopIfTrue="1" operator="equal">
      <formula>"C"</formula>
    </cfRule>
    <cfRule type="cellIs" dxfId="2500" priority="17354" stopIfTrue="1" operator="equal">
      <formula>"B"</formula>
    </cfRule>
    <cfRule type="cellIs" dxfId="2499" priority="17355" stopIfTrue="1" operator="equal">
      <formula>"A"</formula>
    </cfRule>
  </conditionalFormatting>
  <conditionalFormatting sqref="P362 P370">
    <cfRule type="cellIs" dxfId="2498" priority="18607" stopIfTrue="1" operator="equal">
      <formula>"Kids"</formula>
    </cfRule>
    <cfRule type="cellIs" dxfId="2497" priority="18616" stopIfTrue="1" operator="equal">
      <formula>"B"</formula>
    </cfRule>
    <cfRule type="cellIs" dxfId="2496" priority="18617" stopIfTrue="1" operator="equal">
      <formula>"A"</formula>
    </cfRule>
  </conditionalFormatting>
  <conditionalFormatting sqref="P383 O384 Q384:R384 O390:O391 Q390:R390 P391:R391 O397:R397 Q398">
    <cfRule type="cellIs" dxfId="2495" priority="18926" stopIfTrue="1" operator="equal">
      <formula>"B"</formula>
    </cfRule>
    <cfRule type="cellIs" dxfId="2494" priority="18927" stopIfTrue="1" operator="equal">
      <formula>"A"</formula>
    </cfRule>
  </conditionalFormatting>
  <conditionalFormatting sqref="P384 S384 P390 P398">
    <cfRule type="cellIs" dxfId="2493" priority="18940" stopIfTrue="1" operator="equal">
      <formula>"C"</formula>
    </cfRule>
    <cfRule type="cellIs" dxfId="2492" priority="18941" stopIfTrue="1" operator="equal">
      <formula>"B"</formula>
    </cfRule>
    <cfRule type="cellIs" dxfId="2491" priority="18942" stopIfTrue="1" operator="equal">
      <formula>"A"</formula>
    </cfRule>
  </conditionalFormatting>
  <conditionalFormatting sqref="P411 O412 Q412:R412">
    <cfRule type="cellIs" dxfId="2490" priority="19063" stopIfTrue="1" operator="equal">
      <formula>"C"</formula>
    </cfRule>
    <cfRule type="cellIs" dxfId="2489" priority="19064" stopIfTrue="1" operator="equal">
      <formula>"B"</formula>
    </cfRule>
    <cfRule type="cellIs" dxfId="2488" priority="19065" stopIfTrue="1" operator="equal">
      <formula>"A"</formula>
    </cfRule>
  </conditionalFormatting>
  <conditionalFormatting sqref="P411 S411 O412 Q412:R412">
    <cfRule type="cellIs" dxfId="2487" priority="19062" stopIfTrue="1" operator="equal">
      <formula>"KIDS"</formula>
    </cfRule>
  </conditionalFormatting>
  <conditionalFormatting sqref="P412 S412">
    <cfRule type="cellIs" dxfId="2486" priority="19076" stopIfTrue="1" operator="equal">
      <formula>"B"</formula>
    </cfRule>
    <cfRule type="cellIs" dxfId="2485" priority="19077" stopIfTrue="1" operator="equal">
      <formula>"A"</formula>
    </cfRule>
  </conditionalFormatting>
  <conditionalFormatting sqref="P412 S412:X412">
    <cfRule type="cellIs" dxfId="2484" priority="19075" stopIfTrue="1" operator="equal">
      <formula>"C"</formula>
    </cfRule>
  </conditionalFormatting>
  <conditionalFormatting sqref="P418 O426:P426 R426">
    <cfRule type="cellIs" dxfId="2483" priority="19162" stopIfTrue="1" operator="equal">
      <formula>"KIDS"</formula>
    </cfRule>
    <cfRule type="cellIs" dxfId="2482" priority="19163" stopIfTrue="1" operator="equal">
      <formula>"C"</formula>
    </cfRule>
  </conditionalFormatting>
  <conditionalFormatting sqref="P418 P426">
    <cfRule type="cellIs" dxfId="2481" priority="19164" stopIfTrue="1" operator="equal">
      <formula>"B"</formula>
    </cfRule>
    <cfRule type="cellIs" dxfId="2480" priority="19165" stopIfTrue="1" operator="equal">
      <formula>"A"</formula>
    </cfRule>
  </conditionalFormatting>
  <conditionalFormatting sqref="P432 P440">
    <cfRule type="cellIs" dxfId="2479" priority="17593" stopIfTrue="1" operator="equal">
      <formula>"C"</formula>
    </cfRule>
    <cfRule type="cellIs" dxfId="2478" priority="17594" stopIfTrue="1" operator="equal">
      <formula>"B"</formula>
    </cfRule>
    <cfRule type="cellIs" dxfId="2477" priority="17595" stopIfTrue="1" operator="equal">
      <formula>"A"</formula>
    </cfRule>
  </conditionalFormatting>
  <conditionalFormatting sqref="P446 O448:S451 S446:S447">
    <cfRule type="cellIs" priority="17582" stopIfTrue="1" operator="equal">
      <formula>"E Kids"</formula>
    </cfRule>
  </conditionalFormatting>
  <conditionalFormatting sqref="P4:Q4">
    <cfRule type="expression" dxfId="2476" priority="21084" stopIfTrue="1">
      <formula>NOT(ISERROR(SEARCH("E/DSL",P4)))</formula>
    </cfRule>
  </conditionalFormatting>
  <conditionalFormatting sqref="P152:Y152">
    <cfRule type="cellIs" dxfId="2475" priority="21693" stopIfTrue="1" operator="equal">
      <formula>"E/DSL/LH"</formula>
    </cfRule>
  </conditionalFormatting>
  <conditionalFormatting sqref="Q12:R12 O12:O13 P13:R13 Q376:R376 O376:O377 P377:R377">
    <cfRule type="cellIs" dxfId="2474" priority="21162" stopIfTrue="1" operator="equal">
      <formula>"C"</formula>
    </cfRule>
  </conditionalFormatting>
  <conditionalFormatting sqref="Q40:R40 O40:O41 P41:R41">
    <cfRule type="cellIs" dxfId="2473" priority="19987" stopIfTrue="1" operator="equal">
      <formula>"E/DSL/LH"</formula>
    </cfRule>
    <cfRule type="cellIs" dxfId="2472" priority="21296" stopIfTrue="1" operator="equal">
      <formula>"C"</formula>
    </cfRule>
  </conditionalFormatting>
  <conditionalFormatting sqref="Q68:R68 O68:O69 P69:R69">
    <cfRule type="cellIs" dxfId="2471" priority="21406" stopIfTrue="1" operator="equal">
      <formula>"B"</formula>
    </cfRule>
  </conditionalFormatting>
  <conditionalFormatting sqref="Q96:R96 O96:O97 P97:R97">
    <cfRule type="cellIs" dxfId="2470" priority="21721" stopIfTrue="1" operator="equal">
      <formula>"C"</formula>
    </cfRule>
    <cfRule type="cellIs" dxfId="2469" priority="21722" stopIfTrue="1" operator="equal">
      <formula>"B"</formula>
    </cfRule>
  </conditionalFormatting>
  <conditionalFormatting sqref="Q124:R124 O124:O125 P125:R125">
    <cfRule type="cellIs" dxfId="2468" priority="22284" stopIfTrue="1" operator="equal">
      <formula>"C"</formula>
    </cfRule>
    <cfRule type="cellIs" dxfId="2467" priority="22285" stopIfTrue="1" operator="equal">
      <formula>"B"</formula>
    </cfRule>
  </conditionalFormatting>
  <conditionalFormatting sqref="Q131:R131">
    <cfRule type="cellIs" dxfId="2466" priority="23058" stopIfTrue="1" operator="equal">
      <formula>"B"</formula>
    </cfRule>
  </conditionalFormatting>
  <conditionalFormatting sqref="Q132:R132 O133:R145 P131:P132 O132">
    <cfRule type="cellIs" dxfId="2465" priority="23060" stopIfTrue="1" operator="equal">
      <formula>"E/DSL/LH"</formula>
    </cfRule>
  </conditionalFormatting>
  <conditionalFormatting sqref="Q152:R152 O152:O153 P153:R153">
    <cfRule type="cellIs" dxfId="2464" priority="23085" stopIfTrue="1" operator="equal">
      <formula>"C"</formula>
    </cfRule>
    <cfRule type="cellIs" dxfId="2463" priority="23086" stopIfTrue="1" operator="equal">
      <formula>"B"</formula>
    </cfRule>
  </conditionalFormatting>
  <conditionalFormatting sqref="Q236:R236 O236:O237 P237:R237 T216:Y223 T224:W228 X224:Y229 T230:Y242">
    <cfRule type="cellIs" dxfId="2462" priority="24038" stopIfTrue="1" operator="equal">
      <formula>"B"</formula>
    </cfRule>
  </conditionalFormatting>
  <conditionalFormatting sqref="Q236:R236 O236:O237 P237:R237">
    <cfRule type="cellIs" dxfId="2461" priority="24039" stopIfTrue="1" operator="equal">
      <formula>"A"</formula>
    </cfRule>
  </conditionalFormatting>
  <conditionalFormatting sqref="Q264:R264 O264:O265 P265:R265 N270:Y270 P272 S272:W272 N272:N297 O273:R277 P278 O280:R284 O286:P286 O287:R291 P292 O294:R297 T7:Y48 T230:Y269 X271:Y273 W273 X277:Y280 W280 X284:Y287 W287 X291:Y294 W294 W295:Y299 T301:Y425">
    <cfRule type="cellIs" dxfId="2460" priority="16157" stopIfTrue="1" operator="equal">
      <formula>"E/DSL/LH"</formula>
    </cfRule>
  </conditionalFormatting>
  <conditionalFormatting sqref="Q446:R446 O446:O447 P447:R447 O404:S409">
    <cfRule type="cellIs" dxfId="2459" priority="17599" stopIfTrue="1" operator="equal">
      <formula>"E/DSL/LH"</formula>
    </cfRule>
  </conditionalFormatting>
  <conditionalFormatting sqref="Q446:R446 O446:O447 P447:R447">
    <cfRule type="cellIs" priority="17600" stopIfTrue="1" operator="equal">
      <formula>"E Kids"</formula>
    </cfRule>
  </conditionalFormatting>
  <conditionalFormatting sqref="Q131:S131 N131:P132 S132:S137 O133:R137 P138 O140:S144 O146:P146 O147:S214 O327:S342 O343:R353 O383:R383 P384:R384 O384:O397 P385:S397 O398:S409">
    <cfRule type="cellIs" dxfId="2458" priority="16167" stopIfTrue="1" operator="equal">
      <formula>"D"</formula>
    </cfRule>
  </conditionalFormatting>
  <conditionalFormatting sqref="Q418:S418 O418:O419 P419:S419 Q426 S426">
    <cfRule type="cellIs" dxfId="2457" priority="19155" stopIfTrue="1" operator="equal">
      <formula>"C"</formula>
    </cfRule>
  </conditionalFormatting>
  <conditionalFormatting sqref="Q138:X138 P139:Y139 O145:X145 Q146:Y146 Y7:Y10 Y14:Y17 Y357:Y360 Y364:Y367 Y371:Y374 Y378:Y381 Q132:R132 O138:O139">
    <cfRule type="cellIs" dxfId="2456" priority="21187" stopIfTrue="1" operator="equal">
      <formula>"D"</formula>
    </cfRule>
  </conditionalFormatting>
  <conditionalFormatting sqref="R4 O5:R6">
    <cfRule type="expression" dxfId="2455" priority="21083" stopIfTrue="1">
      <formula>NOT(ISERROR(SEARCH("E/DSL",O4)))</formula>
    </cfRule>
  </conditionalFormatting>
  <conditionalFormatting sqref="S4:S6">
    <cfRule type="expression" dxfId="2454" priority="21085" stopIfTrue="1">
      <formula>NOT(ISERROR(SEARCH("E/DSL",S4)))</formula>
    </cfRule>
  </conditionalFormatting>
  <conditionalFormatting sqref="S7:S17 S357:S381">
    <cfRule type="cellIs" dxfId="2453" priority="21156" stopIfTrue="1" operator="equal">
      <formula>"KIDS"</formula>
    </cfRule>
    <cfRule type="cellIs" dxfId="2452" priority="21157" stopIfTrue="1" operator="equal">
      <formula>"C"</formula>
    </cfRule>
    <cfRule type="cellIs" dxfId="2451" priority="21158" stopIfTrue="1" operator="equal">
      <formula>"B"</formula>
    </cfRule>
    <cfRule type="cellIs" dxfId="2450" priority="21159" stopIfTrue="1" operator="equal">
      <formula>"A"</formula>
    </cfRule>
  </conditionalFormatting>
  <conditionalFormatting sqref="S18 S382">
    <cfRule type="cellIs" dxfId="2449" priority="21176" stopIfTrue="1" operator="equal">
      <formula>"B"</formula>
    </cfRule>
    <cfRule type="cellIs" dxfId="2448" priority="21177" stopIfTrue="1" operator="equal">
      <formula>"A"</formula>
    </cfRule>
  </conditionalFormatting>
  <conditionalFormatting sqref="S19 N20:N45">
    <cfRule type="cellIs" dxfId="2447" priority="21273" stopIfTrue="1" operator="equal">
      <formula>"KIDS"</formula>
    </cfRule>
  </conditionalFormatting>
  <conditionalFormatting sqref="S19">
    <cfRule type="cellIs" dxfId="2446" priority="21275" stopIfTrue="1" operator="equal">
      <formula>"B"</formula>
    </cfRule>
    <cfRule type="cellIs" dxfId="2445" priority="21276" stopIfTrue="1" operator="equal">
      <formula>"A"</formula>
    </cfRule>
  </conditionalFormatting>
  <conditionalFormatting sqref="S19:S33">
    <cfRule type="cellIs" priority="21272" stopIfTrue="1" operator="equal">
      <formula>"E Kids"</formula>
    </cfRule>
  </conditionalFormatting>
  <conditionalFormatting sqref="S21:S33 O34 R34:S34 S35:S45">
    <cfRule type="cellIs" dxfId="2444" priority="21288" stopIfTrue="1" operator="equal">
      <formula>"KIDS"</formula>
    </cfRule>
  </conditionalFormatting>
  <conditionalFormatting sqref="S21:S45">
    <cfRule type="cellIs" dxfId="2443" priority="21289" stopIfTrue="1" operator="equal">
      <formula>"C"</formula>
    </cfRule>
    <cfRule type="cellIs" dxfId="2442" priority="21290" stopIfTrue="1" operator="equal">
      <formula>"B"</formula>
    </cfRule>
    <cfRule type="cellIs" dxfId="2441" priority="21291" stopIfTrue="1" operator="equal">
      <formula>"A"</formula>
    </cfRule>
  </conditionalFormatting>
  <conditionalFormatting sqref="S35:S48">
    <cfRule type="cellIs" dxfId="2440" priority="21280" stopIfTrue="1" operator="equal">
      <formula>"E/DSL/LH"</formula>
    </cfRule>
    <cfRule type="cellIs" priority="21281" stopIfTrue="1" operator="equal">
      <formula>"E Kids"</formula>
    </cfRule>
  </conditionalFormatting>
  <conditionalFormatting sqref="S46 X21 T26 X28 T33 X35 T40 X42">
    <cfRule type="cellIs" dxfId="2439" priority="21307" stopIfTrue="1" operator="equal">
      <formula>"C"</formula>
    </cfRule>
  </conditionalFormatting>
  <conditionalFormatting sqref="S46">
    <cfRule type="cellIs" dxfId="2438" priority="21306" stopIfTrue="1" operator="equal">
      <formula>"KIDS"</formula>
    </cfRule>
    <cfRule type="cellIs" dxfId="2437" priority="21308" stopIfTrue="1" operator="equal">
      <formula>"B"</formula>
    </cfRule>
    <cfRule type="cellIs" dxfId="2436" priority="21309" stopIfTrue="1" operator="equal">
      <formula>"A"</formula>
    </cfRule>
  </conditionalFormatting>
  <conditionalFormatting sqref="S47">
    <cfRule type="cellIs" dxfId="2435" priority="21389" stopIfTrue="1" operator="equal">
      <formula>"A"</formula>
    </cfRule>
  </conditionalFormatting>
  <conditionalFormatting sqref="S49:S73">
    <cfRule type="cellIs" dxfId="2434" priority="21398" stopIfTrue="1" operator="equal">
      <formula>"B"</formula>
    </cfRule>
    <cfRule type="cellIs" dxfId="2433" priority="21399" stopIfTrue="1" operator="equal">
      <formula>"A"</formula>
    </cfRule>
  </conditionalFormatting>
  <conditionalFormatting sqref="S54:S55 S61:S62 O49:S53 O56:S60 M19:M20">
    <cfRule type="cellIs" priority="20582" stopIfTrue="1" operator="equal">
      <formula>"E Kids"</formula>
    </cfRule>
  </conditionalFormatting>
  <conditionalFormatting sqref="S74">
    <cfRule type="cellIs" dxfId="2432" priority="21417" stopIfTrue="1" operator="equal">
      <formula>"A"</formula>
    </cfRule>
  </conditionalFormatting>
  <conditionalFormatting sqref="S75 N76:N101">
    <cfRule type="cellIs" dxfId="2431" priority="21699" stopIfTrue="1" operator="equal">
      <formula>"C"</formula>
    </cfRule>
  </conditionalFormatting>
  <conditionalFormatting sqref="S75">
    <cfRule type="cellIs" dxfId="2430" priority="21700" stopIfTrue="1" operator="equal">
      <formula>"B"</formula>
    </cfRule>
    <cfRule type="cellIs" dxfId="2429" priority="21701" stopIfTrue="1" operator="equal">
      <formula>"A"</formula>
    </cfRule>
  </conditionalFormatting>
  <conditionalFormatting sqref="S77:S101">
    <cfRule type="cellIs" dxfId="2428" priority="21711" stopIfTrue="1" operator="equal">
      <formula>"A"</formula>
    </cfRule>
  </conditionalFormatting>
  <conditionalFormatting sqref="S102">
    <cfRule type="cellIs" dxfId="2427" priority="21731" stopIfTrue="1" operator="equal">
      <formula>"A"</formula>
    </cfRule>
  </conditionalFormatting>
  <conditionalFormatting sqref="S103">
    <cfRule type="cellIs" dxfId="2426" priority="22251" stopIfTrue="1" operator="equal">
      <formula>"KIDS"</formula>
    </cfRule>
    <cfRule type="cellIs" dxfId="2425" priority="22252" stopIfTrue="1" operator="equal">
      <formula>"C"</formula>
    </cfRule>
    <cfRule type="cellIs" dxfId="2424" priority="22253" stopIfTrue="1" operator="equal">
      <formula>"B"</formula>
    </cfRule>
    <cfRule type="cellIs" dxfId="2423" priority="22254" stopIfTrue="1" operator="equal">
      <formula>"A"</formula>
    </cfRule>
  </conditionalFormatting>
  <conditionalFormatting sqref="S103:S129 N105:R129">
    <cfRule type="cellIs" dxfId="2422" priority="20178" stopIfTrue="1" operator="equal">
      <formula>"D"</formula>
    </cfRule>
  </conditionalFormatting>
  <conditionalFormatting sqref="S105:S129">
    <cfRule type="cellIs" dxfId="2421" priority="22273" stopIfTrue="1" operator="equal">
      <formula>"KIDS"</formula>
    </cfRule>
    <cfRule type="cellIs" dxfId="2420" priority="22274" stopIfTrue="1" operator="equal">
      <formula>"C"</formula>
    </cfRule>
    <cfRule type="cellIs" dxfId="2419" priority="22275" stopIfTrue="1" operator="equal">
      <formula>"B"</formula>
    </cfRule>
    <cfRule type="cellIs" dxfId="2418" priority="22276" stopIfTrue="1" operator="equal">
      <formula>"A"</formula>
    </cfRule>
  </conditionalFormatting>
  <conditionalFormatting sqref="S130">
    <cfRule type="cellIs" dxfId="2417" priority="22295" stopIfTrue="1" operator="equal">
      <formula>"A"</formula>
    </cfRule>
  </conditionalFormatting>
  <conditionalFormatting sqref="S131">
    <cfRule type="cellIs" dxfId="2416" priority="23066" stopIfTrue="1" operator="equal">
      <formula>"C"</formula>
    </cfRule>
    <cfRule type="cellIs" dxfId="2415" priority="23067" stopIfTrue="1" operator="equal">
      <formula>"B"</formula>
    </cfRule>
    <cfRule type="cellIs" dxfId="2414" priority="23068" stopIfTrue="1" operator="equal">
      <formula>"A"</formula>
    </cfRule>
  </conditionalFormatting>
  <conditionalFormatting sqref="S131:S145 O146:S157">
    <cfRule type="cellIs" priority="23047" stopIfTrue="1" operator="equal">
      <formula>"E Kids"</formula>
    </cfRule>
  </conditionalFormatting>
  <conditionalFormatting sqref="S133:S145 O146 R146:S146 S147:S151 O152:O153 Q152:S152 P153:S153 S154:S157">
    <cfRule type="cellIs" dxfId="2413" priority="23080" stopIfTrue="1" operator="equal">
      <formula>"KIDS"</formula>
    </cfRule>
  </conditionalFormatting>
  <conditionalFormatting sqref="S133:S145 O146 R146:Y146 S147:S157">
    <cfRule type="cellIs" dxfId="2412" priority="23081" stopIfTrue="1" operator="equal">
      <formula>"C"</formula>
    </cfRule>
    <cfRule type="cellIs" dxfId="2411" priority="23082" stopIfTrue="1" operator="equal">
      <formula>"B"</formula>
    </cfRule>
  </conditionalFormatting>
  <conditionalFormatting sqref="S133:S157">
    <cfRule type="cellIs" dxfId="2410" priority="23083" stopIfTrue="1" operator="equal">
      <formula>"A"</formula>
    </cfRule>
  </conditionalFormatting>
  <conditionalFormatting sqref="S158">
    <cfRule type="cellIs" dxfId="2409" priority="23102" stopIfTrue="1" operator="equal">
      <formula>"A"</formula>
    </cfRule>
  </conditionalFormatting>
  <conditionalFormatting sqref="S159">
    <cfRule type="cellIs" dxfId="2408" priority="23443" stopIfTrue="1" operator="equal">
      <formula>"KIDS"</formula>
    </cfRule>
    <cfRule type="cellIs" dxfId="2407" priority="23444" stopIfTrue="1" operator="equal">
      <formula>"C"</formula>
    </cfRule>
    <cfRule type="cellIs" dxfId="2406" priority="23445" stopIfTrue="1" operator="equal">
      <formula>"B"</formula>
    </cfRule>
    <cfRule type="cellIs" dxfId="2405" priority="23446" stopIfTrue="1" operator="equal">
      <formula>"A"</formula>
    </cfRule>
  </conditionalFormatting>
  <conditionalFormatting sqref="S161:S185">
    <cfRule type="cellIs" dxfId="2404" priority="23462" stopIfTrue="1" operator="equal">
      <formula>"B"</formula>
    </cfRule>
    <cfRule type="cellIs" dxfId="2403" priority="23463" stopIfTrue="1" operator="equal">
      <formula>"A"</formula>
    </cfRule>
  </conditionalFormatting>
  <conditionalFormatting sqref="S186">
    <cfRule type="cellIs" dxfId="2402" priority="23480" stopIfTrue="1" operator="equal">
      <formula>"KIDS"</formula>
    </cfRule>
    <cfRule type="cellIs" dxfId="2401" priority="23481" stopIfTrue="1" operator="equal">
      <formula>"C"</formula>
    </cfRule>
    <cfRule type="cellIs" dxfId="2400" priority="23482" stopIfTrue="1" operator="equal">
      <formula>"B"</formula>
    </cfRule>
    <cfRule type="cellIs" dxfId="2399" priority="23483" stopIfTrue="1" operator="equal">
      <formula>"A"</formula>
    </cfRule>
  </conditionalFormatting>
  <conditionalFormatting sqref="S187">
    <cfRule type="cellIs" dxfId="2398" priority="23713" stopIfTrue="1" operator="equal">
      <formula>"A"</formula>
    </cfRule>
  </conditionalFormatting>
  <conditionalFormatting sqref="S189:S213">
    <cfRule type="cellIs" dxfId="2397" priority="23723" stopIfTrue="1" operator="equal">
      <formula>"A"</formula>
    </cfRule>
  </conditionalFormatting>
  <conditionalFormatting sqref="S214">
    <cfRule type="cellIs" dxfId="2396" priority="23737" stopIfTrue="1" operator="equal">
      <formula>"A"</formula>
    </cfRule>
  </conditionalFormatting>
  <conditionalFormatting sqref="S215">
    <cfRule type="cellIs" dxfId="2395" priority="24021" stopIfTrue="1" operator="equal">
      <formula>"A"</formula>
    </cfRule>
  </conditionalFormatting>
  <conditionalFormatting sqref="S215:S216 N216:N241">
    <cfRule type="cellIs" dxfId="2394" priority="24019" stopIfTrue="1" operator="equal">
      <formula>"C"</formula>
    </cfRule>
  </conditionalFormatting>
  <conditionalFormatting sqref="S215:S216">
    <cfRule type="cellIs" dxfId="2393" priority="24020" stopIfTrue="1" operator="equal">
      <formula>"B"</formula>
    </cfRule>
  </conditionalFormatting>
  <conditionalFormatting sqref="S217:S229 O230 R230:S230 S231:S235 O236:O237 Q236:S236 P237:S237 S238:S241">
    <cfRule type="cellIs" dxfId="2392" priority="24031" stopIfTrue="1" operator="equal">
      <formula>"KIDS"</formula>
    </cfRule>
  </conditionalFormatting>
  <conditionalFormatting sqref="S217:S241">
    <cfRule type="cellIs" dxfId="2391" priority="24032" stopIfTrue="1" operator="equal">
      <formula>"C"</formula>
    </cfRule>
    <cfRule type="cellIs" dxfId="2390" priority="24033" stopIfTrue="1" operator="equal">
      <formula>"B"</formula>
    </cfRule>
    <cfRule type="cellIs" dxfId="2389" priority="24034" stopIfTrue="1" operator="equal">
      <formula>"A"</formula>
    </cfRule>
  </conditionalFormatting>
  <conditionalFormatting sqref="S242">
    <cfRule type="cellIs" dxfId="2388" priority="24055" stopIfTrue="1" operator="equal">
      <formula>"B"</formula>
    </cfRule>
    <cfRule type="cellIs" dxfId="2387" priority="24056" stopIfTrue="1" operator="equal">
      <formula>"A"</formula>
    </cfRule>
  </conditionalFormatting>
  <conditionalFormatting sqref="S242:S269">
    <cfRule type="cellIs" dxfId="2386" priority="24053" stopIfTrue="1" operator="equal">
      <formula>"KIDS"</formula>
    </cfRule>
    <cfRule type="cellIs" dxfId="2385" priority="24054" stopIfTrue="1" operator="equal">
      <formula>"C"</formula>
    </cfRule>
  </conditionalFormatting>
  <conditionalFormatting sqref="S245:S269">
    <cfRule type="cellIs" dxfId="2384" priority="24092" stopIfTrue="1" operator="equal">
      <formula>"B"</formula>
    </cfRule>
    <cfRule type="cellIs" dxfId="2383" priority="24093" stopIfTrue="1" operator="equal">
      <formula>"A"</formula>
    </cfRule>
  </conditionalFormatting>
  <conditionalFormatting sqref="S271">
    <cfRule type="cellIs" dxfId="2382" priority="16828" stopIfTrue="1" operator="equal">
      <formula>"C"</formula>
    </cfRule>
    <cfRule type="cellIs" dxfId="2381" priority="16829" stopIfTrue="1" operator="equal">
      <formula>"B"</formula>
    </cfRule>
    <cfRule type="cellIs" dxfId="2380" priority="16830" stopIfTrue="1" operator="equal">
      <formula>"A"</formula>
    </cfRule>
  </conditionalFormatting>
  <conditionalFormatting sqref="S273:S297">
    <cfRule type="cellIs" dxfId="2379" priority="16841" stopIfTrue="1" operator="equal">
      <formula>"KIDS"</formula>
    </cfRule>
    <cfRule type="cellIs" dxfId="2378" priority="16842" stopIfTrue="1" operator="equal">
      <formula>"C"</formula>
    </cfRule>
    <cfRule type="cellIs" dxfId="2377" priority="16843" stopIfTrue="1" operator="equal">
      <formula>"B"</formula>
    </cfRule>
    <cfRule type="cellIs" dxfId="2376" priority="16844" stopIfTrue="1" operator="equal">
      <formula>"A"</formula>
    </cfRule>
  </conditionalFormatting>
  <conditionalFormatting sqref="S273:S298 O299:S299 O300 Q300:R300 O306:O307 Q306:R306 P307:R307 O313:R313 Q314">
    <cfRule type="cellIs" priority="16840" stopIfTrue="1" operator="equal">
      <formula>"E Kids"</formula>
    </cfRule>
  </conditionalFormatting>
  <conditionalFormatting sqref="S298">
    <cfRule type="cellIs" dxfId="2375" priority="16858" stopIfTrue="1" operator="equal">
      <formula>"C"</formula>
    </cfRule>
    <cfRule type="cellIs" dxfId="2374" priority="16859" stopIfTrue="1" operator="equal">
      <formula>"B"</formula>
    </cfRule>
    <cfRule type="cellIs" dxfId="2373" priority="16860" stopIfTrue="1" operator="equal">
      <formula>"A"</formula>
    </cfRule>
  </conditionalFormatting>
  <conditionalFormatting sqref="S299">
    <cfRule type="cellIs" dxfId="2372" priority="16918" stopIfTrue="1" operator="equal">
      <formula>"B"</formula>
    </cfRule>
    <cfRule type="cellIs" dxfId="2371" priority="16919" stopIfTrue="1" operator="equal">
      <formula>"A"</formula>
    </cfRule>
  </conditionalFormatting>
  <conditionalFormatting sqref="S301:S325 M271:M272">
    <cfRule type="cellIs" priority="16932" stopIfTrue="1" operator="equal">
      <formula>"E Kids"</formula>
    </cfRule>
  </conditionalFormatting>
  <conditionalFormatting sqref="S301:S325">
    <cfRule type="cellIs" dxfId="2370" priority="16933" stopIfTrue="1" operator="equal">
      <formula>"KIDS"</formula>
    </cfRule>
    <cfRule type="cellIs" dxfId="2369" priority="16934" stopIfTrue="1" operator="equal">
      <formula>"C"</formula>
    </cfRule>
    <cfRule type="cellIs" dxfId="2368" priority="16935" stopIfTrue="1" operator="equal">
      <formula>"B"</formula>
    </cfRule>
    <cfRule type="cellIs" dxfId="2367" priority="16936" stopIfTrue="1" operator="equal">
      <formula>"A"</formula>
    </cfRule>
  </conditionalFormatting>
  <conditionalFormatting sqref="S326 G355:G356 I355:J356 M355:M356 D441:D445 F441:F445 H441:H445 K442:L444">
    <cfRule type="cellIs" dxfId="2366" priority="16954" stopIfTrue="1" operator="equal">
      <formula>"KIDS"</formula>
    </cfRule>
  </conditionalFormatting>
  <conditionalFormatting sqref="S326 N432:N452">
    <cfRule type="cellIs" dxfId="2365" priority="16952" stopIfTrue="1" operator="equal">
      <formula>"E/DSL/LH"</formula>
    </cfRule>
  </conditionalFormatting>
  <conditionalFormatting sqref="S326">
    <cfRule type="cellIs" priority="16953" stopIfTrue="1" operator="equal">
      <formula>"E Kids"</formula>
    </cfRule>
    <cfRule type="cellIs" dxfId="2364" priority="16955" stopIfTrue="1" operator="equal">
      <formula>"C"</formula>
    </cfRule>
    <cfRule type="cellIs" dxfId="2363" priority="16956" stopIfTrue="1" operator="equal">
      <formula>"B"</formula>
    </cfRule>
    <cfRule type="cellIs" dxfId="2362" priority="16957" stopIfTrue="1" operator="equal">
      <formula>"A"</formula>
    </cfRule>
  </conditionalFormatting>
  <conditionalFormatting sqref="S327">
    <cfRule type="cellIs" dxfId="2361" priority="17286" stopIfTrue="1" operator="equal">
      <formula>"B"</formula>
    </cfRule>
    <cfRule type="cellIs" dxfId="2360" priority="17287" stopIfTrue="1" operator="equal">
      <formula>"A"</formula>
    </cfRule>
  </conditionalFormatting>
  <conditionalFormatting sqref="S329:S353">
    <cfRule type="cellIs" priority="17303" stopIfTrue="1" operator="equal">
      <formula>"E Kids"</formula>
    </cfRule>
    <cfRule type="cellIs" dxfId="2359" priority="17304" stopIfTrue="1" operator="equal">
      <formula>"KIDS"</formula>
    </cfRule>
    <cfRule type="cellIs" dxfId="2358" priority="17305" stopIfTrue="1" operator="equal">
      <formula>"C"</formula>
    </cfRule>
    <cfRule type="cellIs" dxfId="2357" priority="17306" stopIfTrue="1" operator="equal">
      <formula>"B"</formula>
    </cfRule>
    <cfRule type="cellIs" dxfId="2356" priority="17307" stopIfTrue="1" operator="equal">
      <formula>"A"</formula>
    </cfRule>
  </conditionalFormatting>
  <conditionalFormatting sqref="S343:S356 N354:R356 O343:R353 X49:Y52 T54:X54 X56:Y59 T61:X61 X63:Y66 T68:X68 X70:Y73">
    <cfRule type="cellIs" dxfId="2355" priority="17296" stopIfTrue="1" operator="equal">
      <formula>"E/DSL/LH"</formula>
    </cfRule>
  </conditionalFormatting>
  <conditionalFormatting sqref="S354">
    <cfRule type="cellIs" dxfId="2354" priority="17325" stopIfTrue="1" operator="equal">
      <formula>"KIDS"</formula>
    </cfRule>
    <cfRule type="cellIs" dxfId="2353" priority="17326" stopIfTrue="1" operator="equal">
      <formula>"C"</formula>
    </cfRule>
    <cfRule type="cellIs" dxfId="2352" priority="17327" stopIfTrue="1" operator="equal">
      <formula>"B"</formula>
    </cfRule>
    <cfRule type="cellIs" dxfId="2351" priority="17328" stopIfTrue="1" operator="equal">
      <formula>"A"</formula>
    </cfRule>
  </conditionalFormatting>
  <conditionalFormatting sqref="S355">
    <cfRule type="cellIs" dxfId="2350" priority="17342" stopIfTrue="1" operator="equal">
      <formula>"B"</formula>
    </cfRule>
    <cfRule type="cellIs" dxfId="2349" priority="17343" stopIfTrue="1" operator="equal">
      <formula>"A"</formula>
    </cfRule>
  </conditionalFormatting>
  <conditionalFormatting sqref="S357:S381">
    <cfRule type="cellIs" priority="21155" stopIfTrue="1" operator="equal">
      <formula>"E Kids"</formula>
    </cfRule>
  </conditionalFormatting>
  <conditionalFormatting sqref="S383">
    <cfRule type="cellIs" dxfId="2348" priority="18930" stopIfTrue="1" operator="equal">
      <formula>"KIDS"</formula>
    </cfRule>
    <cfRule type="cellIs" dxfId="2347" priority="18931" stopIfTrue="1" operator="equal">
      <formula>"C"</formula>
    </cfRule>
    <cfRule type="cellIs" dxfId="2346" priority="18932" stopIfTrue="1" operator="equal">
      <formula>"B"</formula>
    </cfRule>
    <cfRule type="cellIs" dxfId="2345" priority="18933" stopIfTrue="1" operator="equal">
      <formula>"A"</formula>
    </cfRule>
  </conditionalFormatting>
  <conditionalFormatting sqref="S383:S384">
    <cfRule type="cellIs" priority="18929" stopIfTrue="1" operator="equal">
      <formula>"E Kids"</formula>
    </cfRule>
  </conditionalFormatting>
  <conditionalFormatting sqref="S385:S409">
    <cfRule type="cellIs" dxfId="2344" priority="18946" stopIfTrue="1" operator="equal">
      <formula>"B"</formula>
    </cfRule>
    <cfRule type="cellIs" dxfId="2343" priority="18947" stopIfTrue="1" operator="equal">
      <formula>"A"</formula>
    </cfRule>
  </conditionalFormatting>
  <conditionalFormatting sqref="S410">
    <cfRule type="cellIs" dxfId="2342" priority="18964" stopIfTrue="1" operator="equal">
      <formula>"A"</formula>
    </cfRule>
  </conditionalFormatting>
  <conditionalFormatting sqref="S411">
    <cfRule type="cellIs" dxfId="2341" priority="19067" stopIfTrue="1" operator="equal">
      <formula>"B"</formula>
    </cfRule>
    <cfRule type="cellIs" dxfId="2340" priority="19068" stopIfTrue="1" operator="equal">
      <formula>"A"</formula>
    </cfRule>
  </conditionalFormatting>
  <conditionalFormatting sqref="S413:S426">
    <cfRule type="cellIs" dxfId="2339" priority="19156" stopIfTrue="1" operator="equal">
      <formula>"B"</formula>
    </cfRule>
    <cfRule type="cellIs" dxfId="2338" priority="19157" stopIfTrue="1" operator="equal">
      <formula>"A"</formula>
    </cfRule>
  </conditionalFormatting>
  <conditionalFormatting sqref="S427:S431 O432:O433 Q432:S432 P433:S433 S434:S438 O439:S439 Q440 S440:S451">
    <cfRule type="cellIs" dxfId="2337" priority="17587" stopIfTrue="1" operator="equal">
      <formula>"C"</formula>
    </cfRule>
  </conditionalFormatting>
  <conditionalFormatting sqref="S427:S451">
    <cfRule type="cellIs" dxfId="2336" priority="17588" stopIfTrue="1" operator="equal">
      <formula>"B"</formula>
    </cfRule>
    <cfRule type="cellIs" dxfId="2335" priority="17589" stopIfTrue="1" operator="equal">
      <formula>"A"</formula>
    </cfRule>
  </conditionalFormatting>
  <conditionalFormatting sqref="S452">
    <cfRule type="cellIs" dxfId="2334" priority="17616" stopIfTrue="1" operator="equal">
      <formula>"KIDS"</formula>
    </cfRule>
    <cfRule type="cellIs" dxfId="2333" priority="17617" stopIfTrue="1" operator="equal">
      <formula>"C"</formula>
    </cfRule>
    <cfRule type="cellIs" dxfId="2332" priority="17618" stopIfTrue="1" operator="equal">
      <formula>"B"</formula>
    </cfRule>
    <cfRule type="cellIs" dxfId="2331" priority="17619" stopIfTrue="1" operator="equal">
      <formula>"A"</formula>
    </cfRule>
  </conditionalFormatting>
  <conditionalFormatting sqref="S19:T19">
    <cfRule type="cellIs" dxfId="2330" priority="21274" stopIfTrue="1" operator="equal">
      <formula>"C"</formula>
    </cfRule>
  </conditionalFormatting>
  <conditionalFormatting sqref="S411:T411">
    <cfRule type="cellIs" dxfId="2329" priority="19066" stopIfTrue="1" operator="equal">
      <formula>"C"</formula>
    </cfRule>
  </conditionalFormatting>
  <conditionalFormatting sqref="S271:W271 Q278:V278 O285:V285 Q292:V292 O300:Y300 O306:R307 P314:Q314 N271 O299:V299 N326:R326">
    <cfRule type="cellIs" dxfId="2328" priority="16810" stopIfTrue="1" operator="equal">
      <formula>"E/DSL/LH"</formula>
    </cfRule>
  </conditionalFormatting>
  <conditionalFormatting sqref="S383:W384 T385:W405 N46:R48 N49:N103">
    <cfRule type="cellIs" dxfId="2327" priority="17364" stopIfTrue="1" operator="equal">
      <formula>"D"</formula>
    </cfRule>
  </conditionalFormatting>
  <conditionalFormatting sqref="S47:Y48 N48:N73">
    <cfRule type="cellIs" dxfId="2326" priority="21387" stopIfTrue="1" operator="equal">
      <formula>"C"</formula>
    </cfRule>
  </conditionalFormatting>
  <conditionalFormatting sqref="S47:Y48">
    <cfRule type="cellIs" dxfId="2325" priority="21388" stopIfTrue="1" operator="equal">
      <formula>"B"</formula>
    </cfRule>
  </conditionalFormatting>
  <conditionalFormatting sqref="S216:Y216 O452:S452 R426:Y426 Y74:Y75 W215:Y215 T217:Y228 W229:Y229 T427:Y452">
    <cfRule type="cellIs" dxfId="2324" priority="17608" stopIfTrue="1" operator="equal">
      <formula>"E/DSL/LH"</formula>
    </cfRule>
  </conditionalFormatting>
  <conditionalFormatting sqref="S326:Y326">
    <cfRule type="cellIs" dxfId="2323" priority="16896" stopIfTrue="1" operator="equal">
      <formula>"D"</formula>
    </cfRule>
  </conditionalFormatting>
  <conditionalFormatting sqref="T4">
    <cfRule type="expression" dxfId="2322" priority="21106" stopIfTrue="1">
      <formula>NOT(ISERROR(SEARCH("E/DSL",T4)))</formula>
    </cfRule>
    <cfRule type="expression" dxfId="2321" priority="21107" stopIfTrue="1">
      <formula>NOT(ISERROR(SEARCH("E/DSL",T4)))</formula>
    </cfRule>
  </conditionalFormatting>
  <conditionalFormatting sqref="T5:T6">
    <cfRule type="expression" dxfId="2320" priority="16152" stopIfTrue="1">
      <formula>NOT(ISERROR(SEARCH("E/DSL",T5)))</formula>
    </cfRule>
  </conditionalFormatting>
  <conditionalFormatting sqref="T7 T14 T357 T364 T371 T378">
    <cfRule type="cellIs" dxfId="2319" priority="21180" stopIfTrue="1" operator="equal">
      <formula>"B"</formula>
    </cfRule>
    <cfRule type="cellIs" dxfId="2318" priority="21181" stopIfTrue="1" operator="equal">
      <formula>"A"</formula>
    </cfRule>
  </conditionalFormatting>
  <conditionalFormatting sqref="T8:T11 T15:T18 T358:T361 T365:T368 U366 T372:T375 T379:T382">
    <cfRule type="cellIs" dxfId="2317" priority="21192" stopIfTrue="1" operator="equal">
      <formula>"B"</formula>
    </cfRule>
    <cfRule type="cellIs" dxfId="2316" priority="21193" stopIfTrue="1" operator="equal">
      <formula>"A"</formula>
    </cfRule>
  </conditionalFormatting>
  <conditionalFormatting sqref="T19 X21 T26 X28 T33 X35 T40 X42">
    <cfRule type="cellIs" dxfId="2315" priority="21310" stopIfTrue="1" operator="equal">
      <formula>"B"</formula>
    </cfRule>
    <cfRule type="cellIs" dxfId="2314" priority="21311" stopIfTrue="1" operator="equal">
      <formula>"A"</formula>
    </cfRule>
  </conditionalFormatting>
  <conditionalFormatting sqref="T20 X25 T27 X32 T34 X39 T41 X46">
    <cfRule type="cellIs" dxfId="2313" priority="21327" stopIfTrue="1" operator="equal">
      <formula>"A"</formula>
    </cfRule>
  </conditionalFormatting>
  <conditionalFormatting sqref="T21 T28 T35 T42">
    <cfRule type="cellIs" dxfId="2312" priority="21336" stopIfTrue="1" operator="equal">
      <formula>"B"</formula>
    </cfRule>
    <cfRule type="cellIs" dxfId="2311" priority="21337" stopIfTrue="1" operator="equal">
      <formula>"A"</formula>
    </cfRule>
  </conditionalFormatting>
  <conditionalFormatting sqref="T22:T25 T29:T32 U30 T36:T39 T43:T46">
    <cfRule type="cellIs" dxfId="2310" priority="21347" stopIfTrue="1" operator="equal">
      <formula>"A"</formula>
    </cfRule>
  </conditionalFormatting>
  <conditionalFormatting sqref="T47 X49 T54 X56 T61 X63 T68 X70">
    <cfRule type="cellIs" dxfId="2309" priority="21421" stopIfTrue="1" operator="equal">
      <formula>"A"</formula>
    </cfRule>
  </conditionalFormatting>
  <conditionalFormatting sqref="T48 X53 T55 X60 T62 X67 T69 X74">
    <cfRule type="cellIs" dxfId="2308" priority="21437" stopIfTrue="1" operator="equal">
      <formula>"A"</formula>
    </cfRule>
  </conditionalFormatting>
  <conditionalFormatting sqref="T75 X77 T82 X84 T89 X91 T96 X98">
    <cfRule type="cellIs" dxfId="2307" priority="21732" stopIfTrue="1" operator="equal">
      <formula>"A"</formula>
    </cfRule>
  </conditionalFormatting>
  <conditionalFormatting sqref="T76 X81 T83 X88 T90 X95 T97 X102">
    <cfRule type="cellIs" dxfId="2306" priority="21747" stopIfTrue="1" operator="equal">
      <formula>"A"</formula>
    </cfRule>
  </conditionalFormatting>
  <conditionalFormatting sqref="T103 X105 T110 X112 T117 X119 T124 X126">
    <cfRule type="cellIs" dxfId="2305" priority="22299" stopIfTrue="1" operator="equal">
      <formula>"A"</formula>
    </cfRule>
  </conditionalFormatting>
  <conditionalFormatting sqref="T131 X133 T138 X140 T145 X147 T152 X154">
    <cfRule type="cellIs" dxfId="2304" priority="23110" stopIfTrue="1" operator="equal">
      <formula>"A"</formula>
    </cfRule>
  </conditionalFormatting>
  <conditionalFormatting sqref="T132 X137 T139 X144 T146 X151 T153 X158">
    <cfRule type="cellIs" dxfId="2303" priority="23124" stopIfTrue="1" operator="equal">
      <formula>"A"</formula>
    </cfRule>
  </conditionalFormatting>
  <conditionalFormatting sqref="T133 T140 T147 T154">
    <cfRule type="cellIs" dxfId="2302" priority="23139" stopIfTrue="1" operator="equal">
      <formula>"A"</formula>
    </cfRule>
  </conditionalFormatting>
  <conditionalFormatting sqref="T159 X161 T166 X168 T173 X175 T180 X182">
    <cfRule type="cellIs" dxfId="2301" priority="23531" stopIfTrue="1" operator="equal">
      <formula>"A"</formula>
    </cfRule>
  </conditionalFormatting>
  <conditionalFormatting sqref="T187 X189 T194 X196 T201 X203 T208 X210">
    <cfRule type="cellIs" dxfId="2300" priority="23741" stopIfTrue="1" operator="equal">
      <formula>"A"</formula>
    </cfRule>
  </conditionalFormatting>
  <conditionalFormatting sqref="T188 X193 T195 X200 T202 X207 T209 X214">
    <cfRule type="cellIs" dxfId="2299" priority="23755" stopIfTrue="1" operator="equal">
      <formula>"A"</formula>
    </cfRule>
  </conditionalFormatting>
  <conditionalFormatting sqref="T243 X245 T250 X252 T257 X259 T264 X266">
    <cfRule type="cellIs" dxfId="2298" priority="16164" stopIfTrue="1" operator="equal">
      <formula>"C"</formula>
    </cfRule>
    <cfRule type="cellIs" dxfId="2297" priority="16165" stopIfTrue="1" operator="equal">
      <formula>"B"</formula>
    </cfRule>
    <cfRule type="cellIs" dxfId="2296" priority="16166" stopIfTrue="1" operator="equal">
      <formula>"A"</formula>
    </cfRule>
  </conditionalFormatting>
  <conditionalFormatting sqref="T244 X249 T251 X256 T258 X263 T265 X270">
    <cfRule type="cellIs" dxfId="2295" priority="16180" stopIfTrue="1" operator="equal">
      <formula>"C"</formula>
    </cfRule>
    <cfRule type="cellIs" dxfId="2294" priority="16181" stopIfTrue="1" operator="equal">
      <formula>"B"</formula>
    </cfRule>
    <cfRule type="cellIs" dxfId="2293" priority="16182" stopIfTrue="1" operator="equal">
      <formula>"A"</formula>
    </cfRule>
  </conditionalFormatting>
  <conditionalFormatting sqref="T271 X273 T278 X280 T285 X287 T292 X294">
    <cfRule type="cellIs" dxfId="2292" priority="16862" stopIfTrue="1" operator="equal">
      <formula>"C"</formula>
    </cfRule>
    <cfRule type="cellIs" dxfId="2291" priority="16863" stopIfTrue="1" operator="equal">
      <formula>"B"</formula>
    </cfRule>
    <cfRule type="cellIs" dxfId="2290" priority="16864" stopIfTrue="1" operator="equal">
      <formula>"A"</formula>
    </cfRule>
  </conditionalFormatting>
  <conditionalFormatting sqref="T272 X277 T279 X284 T286 X291 T293 X298">
    <cfRule type="cellIs" dxfId="2289" priority="16879" stopIfTrue="1" operator="equal">
      <formula>"A"</formula>
    </cfRule>
  </conditionalFormatting>
  <conditionalFormatting sqref="T273 T280 T287 T294">
    <cfRule type="cellIs" dxfId="2288" priority="16892" stopIfTrue="1" operator="equal">
      <formula>"B"</formula>
    </cfRule>
    <cfRule type="cellIs" dxfId="2287" priority="16893" stopIfTrue="1" operator="equal">
      <formula>"A"</formula>
    </cfRule>
  </conditionalFormatting>
  <conditionalFormatting sqref="T274:T277 T281:T284 U282 T288:T291 T295:T298">
    <cfRule type="cellIs" dxfId="2286" priority="16900" stopIfTrue="1" operator="equal">
      <formula>"A"</formula>
    </cfRule>
  </conditionalFormatting>
  <conditionalFormatting sqref="T299 X301 T306 X308 T313 X315 T320 X322">
    <cfRule type="cellIs" dxfId="2285" priority="16959" stopIfTrue="1" operator="equal">
      <formula>"C"</formula>
    </cfRule>
    <cfRule type="cellIs" dxfId="2284" priority="16960" stopIfTrue="1" operator="equal">
      <formula>"B"</formula>
    </cfRule>
    <cfRule type="cellIs" dxfId="2283" priority="16961" stopIfTrue="1" operator="equal">
      <formula>"A"</formula>
    </cfRule>
  </conditionalFormatting>
  <conditionalFormatting sqref="T355">
    <cfRule type="cellIs" dxfId="2282" priority="17359" stopIfTrue="1" operator="equal">
      <formula>"A"</formula>
    </cfRule>
  </conditionalFormatting>
  <conditionalFormatting sqref="T383 X385 T390 X392 T397 X399 T404 X406">
    <cfRule type="cellIs" dxfId="2281" priority="18866" stopIfTrue="1" operator="equal">
      <formula>"B"</formula>
    </cfRule>
    <cfRule type="cellIs" dxfId="2280" priority="18867" stopIfTrue="1" operator="equal">
      <formula>"A"</formula>
    </cfRule>
  </conditionalFormatting>
  <conditionalFormatting sqref="T383 X385:Y385 T390 X392:Y392 T397 X399:Y399 T404 X406:Y406">
    <cfRule type="cellIs" dxfId="2279" priority="18865" stopIfTrue="1" operator="equal">
      <formula>"C"</formula>
    </cfRule>
  </conditionalFormatting>
  <conditionalFormatting sqref="T384 X389 T391 X396 T398 X403 T405 X410">
    <cfRule type="cellIs" dxfId="2278" priority="18883" stopIfTrue="1" operator="equal">
      <formula>"A"</formula>
    </cfRule>
  </conditionalFormatting>
  <conditionalFormatting sqref="T385 T392 T399 T406">
    <cfRule type="cellIs" dxfId="2277" priority="18896" stopIfTrue="1" operator="equal">
      <formula>"A"</formula>
    </cfRule>
  </conditionalFormatting>
  <conditionalFormatting sqref="T386:T389 T393:T396 U394 T400:T403 T407:T410">
    <cfRule type="cellIs" dxfId="2276" priority="18904" stopIfTrue="1" operator="equal">
      <formula>"B"</formula>
    </cfRule>
    <cfRule type="cellIs" dxfId="2275" priority="18905" stopIfTrue="1" operator="equal">
      <formula>"A"</formula>
    </cfRule>
  </conditionalFormatting>
  <conditionalFormatting sqref="T411">
    <cfRule type="cellIs" dxfId="2274" priority="19097" stopIfTrue="1" operator="equal">
      <formula>"B"</formula>
    </cfRule>
    <cfRule type="cellIs" dxfId="2273" priority="19098" stopIfTrue="1" operator="equal">
      <formula>"A"</formula>
    </cfRule>
  </conditionalFormatting>
  <conditionalFormatting sqref="T412">
    <cfRule type="cellIs" dxfId="2272" priority="19109" stopIfTrue="1" operator="equal">
      <formula>"B"</formula>
    </cfRule>
    <cfRule type="cellIs" dxfId="2271" priority="19110" stopIfTrue="1" operator="equal">
      <formula>"A"</formula>
    </cfRule>
  </conditionalFormatting>
  <conditionalFormatting sqref="T413 T420">
    <cfRule type="cellIs" dxfId="2270" priority="19171" stopIfTrue="1" operator="equal">
      <formula>"A"</formula>
    </cfRule>
  </conditionalFormatting>
  <conditionalFormatting sqref="T15:V18 T379:V382 N7:R11">
    <cfRule type="cellIs" dxfId="2269" priority="20040" stopIfTrue="1" operator="equal">
      <formula>"D"</formula>
    </cfRule>
  </conditionalFormatting>
  <conditionalFormatting sqref="T20:V20 X25 T27:V27 X32 T34:V34 X39 T41:V41 X46">
    <cfRule type="cellIs" dxfId="2268" priority="21326" stopIfTrue="1" operator="equal">
      <formula>"B"</formula>
    </cfRule>
  </conditionalFormatting>
  <conditionalFormatting sqref="T22:V25 T29:V32 T36:V39 T43:V46">
    <cfRule type="cellIs" dxfId="2267" priority="21346" stopIfTrue="1" operator="equal">
      <formula>"B"</formula>
    </cfRule>
  </conditionalFormatting>
  <conditionalFormatting sqref="T215:V215 T229:V229">
    <cfRule type="cellIs" dxfId="2266" priority="24057" stopIfTrue="1" operator="equal">
      <formula>"D"</formula>
    </cfRule>
  </conditionalFormatting>
  <conditionalFormatting sqref="T272:V272 X277 T279:V279 X284 T286:V286 X291 T293:V293 X298">
    <cfRule type="cellIs" dxfId="2265" priority="16877" stopIfTrue="1" operator="equal">
      <formula>"C"</formula>
    </cfRule>
    <cfRule type="cellIs" dxfId="2264" priority="16878" stopIfTrue="1" operator="equal">
      <formula>"B"</formula>
    </cfRule>
  </conditionalFormatting>
  <conditionalFormatting sqref="T273:V273 T280:V280 T287:V287 T294:V294">
    <cfRule type="cellIs" dxfId="2263" priority="16891" stopIfTrue="1" operator="equal">
      <formula>"C"</formula>
    </cfRule>
  </conditionalFormatting>
  <conditionalFormatting sqref="T355:V355">
    <cfRule type="cellIs" dxfId="2262" priority="17357" stopIfTrue="1" operator="equal">
      <formula>"C"</formula>
    </cfRule>
    <cfRule type="cellIs" dxfId="2261" priority="17358" stopIfTrue="1" operator="equal">
      <formula>"B"</formula>
    </cfRule>
  </conditionalFormatting>
  <conditionalFormatting sqref="T384:V384 X389 T391:V391 X396 T398:V398 X403 T405:V405 X410">
    <cfRule type="cellIs" dxfId="2260" priority="18882" stopIfTrue="1" operator="equal">
      <formula>"B"</formula>
    </cfRule>
  </conditionalFormatting>
  <conditionalFormatting sqref="T413:V413 T420:V420">
    <cfRule type="cellIs" dxfId="2259" priority="19170" stopIfTrue="1" operator="equal">
      <formula>"B"</formula>
    </cfRule>
  </conditionalFormatting>
  <conditionalFormatting sqref="T14:W18 T378:W382 T7:W12 T357:W362 T364:W369 T371:W376">
    <cfRule type="cellIs" dxfId="2258" priority="20157" stopIfTrue="1" operator="equal">
      <formula>"C"</formula>
    </cfRule>
  </conditionalFormatting>
  <conditionalFormatting sqref="T21:W25 T28:W32 T35:W39 T42:W46">
    <cfRule type="cellIs" dxfId="2257" priority="21333" stopIfTrue="1" operator="equal">
      <formula>"C"</formula>
    </cfRule>
  </conditionalFormatting>
  <conditionalFormatting sqref="T152:W152 X154:Y154">
    <cfRule type="cellIs" dxfId="2256" priority="23109" stopIfTrue="1" operator="equal">
      <formula>"B"</formula>
    </cfRule>
  </conditionalFormatting>
  <conditionalFormatting sqref="T154:W154 T155:Y158 T137:X137 T140:Y143 T144:X144 T147:Y150 T151:X151 T8:V12 T358:V362 T365:V369 T372:V376">
    <cfRule type="cellIs" dxfId="2255" priority="19095" stopIfTrue="1" operator="equal">
      <formula>"D"</formula>
    </cfRule>
  </conditionalFormatting>
  <conditionalFormatting sqref="T210:W214">
    <cfRule type="cellIs" dxfId="2254" priority="23766" stopIfTrue="1" operator="equal">
      <formula>"B"</formula>
    </cfRule>
  </conditionalFormatting>
  <conditionalFormatting sqref="T215:W215 T229:W229">
    <cfRule type="cellIs" dxfId="2253" priority="24058" stopIfTrue="1" operator="equal">
      <formula>"C"</formula>
    </cfRule>
    <cfRule type="cellIs" dxfId="2252" priority="24059" stopIfTrue="1" operator="equal">
      <formula>"B"</formula>
    </cfRule>
  </conditionalFormatting>
  <conditionalFormatting sqref="T385:W389 T392:W396 T399:W403">
    <cfRule type="cellIs" dxfId="2251" priority="18893" stopIfTrue="1" operator="equal">
      <formula>"C"</formula>
    </cfRule>
  </conditionalFormatting>
  <conditionalFormatting sqref="T7:X7 T14:X14 T357:X357 T364:X364 T371:X371 T378:X378 S7:S17">
    <cfRule type="cellIs" dxfId="2250" priority="20032" stopIfTrue="1" operator="equal">
      <formula>"D"</formula>
    </cfRule>
  </conditionalFormatting>
  <conditionalFormatting sqref="T137:X138 T139:Y143 T144:X145 T147:Y150 T151:W151 T154:W154 T155:Y158">
    <cfRule type="cellIs" dxfId="2249" priority="22294" stopIfTrue="1" operator="equal">
      <formula>"B"</formula>
    </cfRule>
  </conditionalFormatting>
  <conditionalFormatting sqref="T152:X152 X154:Y154">
    <cfRule type="cellIs" dxfId="2248" priority="23108" stopIfTrue="1" operator="equal">
      <formula>"C"</formula>
    </cfRule>
  </conditionalFormatting>
  <conditionalFormatting sqref="T5:Y6">
    <cfRule type="cellIs" dxfId="2247" priority="16149" operator="equal">
      <formula>"E Kids"</formula>
    </cfRule>
    <cfRule type="cellIs" dxfId="2246" priority="16150" operator="equal">
      <formula>"convicted"</formula>
    </cfRule>
  </conditionalFormatting>
  <conditionalFormatting sqref="T21:Y136 T426:Y452 T19:Y19 N12:N45">
    <cfRule type="cellIs" dxfId="2245" priority="17620" stopIfTrue="1" operator="equal">
      <formula>"D"</formula>
    </cfRule>
  </conditionalFormatting>
  <conditionalFormatting sqref="T55:Y55 T62:Y62">
    <cfRule type="cellIs" dxfId="2244" priority="21435" stopIfTrue="1" operator="equal">
      <formula>"C"</formula>
    </cfRule>
    <cfRule type="cellIs" dxfId="2243" priority="21436" stopIfTrue="1" operator="equal">
      <formula>"B"</formula>
    </cfRule>
  </conditionalFormatting>
  <conditionalFormatting sqref="T153:Y153 Y151:Y152 Y137:Y138 Y144:Y145">
    <cfRule type="cellIs" dxfId="2242" priority="23120" stopIfTrue="1" operator="equal">
      <formula>"D"</formula>
    </cfRule>
  </conditionalFormatting>
  <conditionalFormatting sqref="T159:Y209">
    <cfRule type="cellIs" dxfId="2241" priority="23530" stopIfTrue="1" operator="equal">
      <formula>"B"</formula>
    </cfRule>
  </conditionalFormatting>
  <conditionalFormatting sqref="T159:Y214">
    <cfRule type="cellIs" dxfId="2240" priority="23528" stopIfTrue="1" operator="equal">
      <formula>"D"</formula>
    </cfRule>
    <cfRule type="cellIs" dxfId="2239" priority="23529" stopIfTrue="1" operator="equal">
      <formula>"C"</formula>
    </cfRule>
  </conditionalFormatting>
  <conditionalFormatting sqref="T215:Y242">
    <cfRule type="cellIs" dxfId="2238" priority="24060" stopIfTrue="1" operator="equal">
      <formula>"A"</formula>
    </cfRule>
  </conditionalFormatting>
  <conditionalFormatting sqref="T230:Y270 O21:R45">
    <cfRule type="cellIs" dxfId="2237" priority="16163" stopIfTrue="1" operator="equal">
      <formula>"D"</formula>
    </cfRule>
  </conditionalFormatting>
  <conditionalFormatting sqref="T271:Y325 T406:Y425 N327:N353">
    <cfRule type="cellIs" dxfId="2236" priority="16861" stopIfTrue="1" operator="equal">
      <formula>"D"</formula>
    </cfRule>
  </conditionalFormatting>
  <conditionalFormatting sqref="T327:Y354 X355:Y355 T356:Y356">
    <cfRule type="cellIs" dxfId="2235" priority="17365" stopIfTrue="1" operator="equal">
      <formula>"C"</formula>
    </cfRule>
    <cfRule type="cellIs" dxfId="2234" priority="17366" stopIfTrue="1" operator="equal">
      <formula>"B"</formula>
    </cfRule>
    <cfRule type="cellIs" dxfId="2233" priority="17367" stopIfTrue="1" operator="equal">
      <formula>"A"</formula>
    </cfRule>
  </conditionalFormatting>
  <conditionalFormatting sqref="T327:Y356 X383:Y405">
    <cfRule type="cellIs" dxfId="2232" priority="17356" stopIfTrue="1" operator="equal">
      <formula>"D"</formula>
    </cfRule>
  </conditionalFormatting>
  <conditionalFormatting sqref="T413:Y426">
    <cfRule type="cellIs" dxfId="2231" priority="19169" stopIfTrue="1" operator="equal">
      <formula>"C"</formula>
    </cfRule>
  </conditionalFormatting>
  <conditionalFormatting sqref="T427:Y452">
    <cfRule type="cellIs" dxfId="2230" priority="17621" stopIfTrue="1" operator="equal">
      <formula>"C"</formula>
    </cfRule>
    <cfRule type="cellIs" dxfId="2229" priority="17622" stopIfTrue="1" operator="equal">
      <formula>"B"</formula>
    </cfRule>
    <cfRule type="cellIs" dxfId="2228" priority="17623" stopIfTrue="1" operator="equal">
      <formula>"A"</formula>
    </cfRule>
  </conditionalFormatting>
  <conditionalFormatting sqref="U7:V7 U14:V14 U357:V357 U364:V364 U371:V371 U378:V378">
    <cfRule type="cellIs" dxfId="2227" priority="21183" stopIfTrue="1" operator="equal">
      <formula>"A"</formula>
    </cfRule>
  </conditionalFormatting>
  <conditionalFormatting sqref="U8:V11 U15:V18 U358:V361 U365:V365 V366 U367:V368 U372:V375 U379:V382">
    <cfRule type="cellIs" dxfId="2226" priority="21195" stopIfTrue="1" operator="equal">
      <formula>"A"</formula>
    </cfRule>
  </conditionalFormatting>
  <conditionalFormatting sqref="U12:V12 U362:V362 U369:V369 U376:V376">
    <cfRule type="cellIs" dxfId="2225" priority="21208" stopIfTrue="1" operator="equal">
      <formula>"B"</formula>
    </cfRule>
    <cfRule type="cellIs" dxfId="2224" priority="21209" stopIfTrue="1" operator="equal">
      <formula>"A"</formula>
    </cfRule>
  </conditionalFormatting>
  <conditionalFormatting sqref="U13:V13 U363:V363 U370:V370 U377:V377">
    <cfRule type="cellIs" dxfId="2223" priority="21219" stopIfTrue="1" operator="equal">
      <formula>"A"</formula>
    </cfRule>
  </conditionalFormatting>
  <conditionalFormatting sqref="U13:V13 X13 U363:V363 X363 U370:V370 X370 U377:V377 X377">
    <cfRule type="cellIs" dxfId="2222" priority="21218" stopIfTrue="1" operator="equal">
      <formula>"B"</formula>
    </cfRule>
  </conditionalFormatting>
  <conditionalFormatting sqref="U19:V19 U26:V26 U33:V33 U40:V40">
    <cfRule type="cellIs" dxfId="2221" priority="21315" stopIfTrue="1" operator="equal">
      <formula>"A"</formula>
    </cfRule>
  </conditionalFormatting>
  <conditionalFormatting sqref="U20:V20 U27:V27 U34:V34 U41:V41">
    <cfRule type="cellIs" dxfId="2220" priority="21328" stopIfTrue="1" operator="equal">
      <formula>"A"</formula>
    </cfRule>
  </conditionalFormatting>
  <conditionalFormatting sqref="U21:V21 U28:V28 U35:V35 U42:V42">
    <cfRule type="cellIs" dxfId="2219" priority="21340" stopIfTrue="1" operator="equal">
      <formula>"B"</formula>
    </cfRule>
    <cfRule type="cellIs" dxfId="2218" priority="21341" stopIfTrue="1" operator="equal">
      <formula>"A"</formula>
    </cfRule>
  </conditionalFormatting>
  <conditionalFormatting sqref="U22:V25 U29:V29 V30 U31:V32 U36:V39 U43:V46">
    <cfRule type="cellIs" dxfId="2217" priority="21348" stopIfTrue="1" operator="equal">
      <formula>"A"</formula>
    </cfRule>
  </conditionalFormatting>
  <conditionalFormatting sqref="U47:V47 U54:V54 U61:V61 U68:V68">
    <cfRule type="cellIs" dxfId="2216" priority="21423" stopIfTrue="1" operator="equal">
      <formula>"A"</formula>
    </cfRule>
  </conditionalFormatting>
  <conditionalFormatting sqref="U48:V48 U55:V55 U62:V62 U69:V69">
    <cfRule type="cellIs" dxfId="2215" priority="21439" stopIfTrue="1" operator="equal">
      <formula>"A"</formula>
    </cfRule>
  </conditionalFormatting>
  <conditionalFormatting sqref="U75:V75 U82:V82 U89:V89 U96:V96">
    <cfRule type="cellIs" dxfId="2214" priority="21735" stopIfTrue="1" operator="equal">
      <formula>"A"</formula>
    </cfRule>
  </conditionalFormatting>
  <conditionalFormatting sqref="U103:V103 U110:V110 U117:V117 U124:V124">
    <cfRule type="cellIs" dxfId="2213" priority="22303" stopIfTrue="1" operator="equal">
      <formula>"A"</formula>
    </cfRule>
  </conditionalFormatting>
  <conditionalFormatting sqref="U131:V131 U138:V138 U145:V145 U152:V152">
    <cfRule type="cellIs" dxfId="2212" priority="23113" stopIfTrue="1" operator="equal">
      <formula>"A"</formula>
    </cfRule>
  </conditionalFormatting>
  <conditionalFormatting sqref="U132:V132 U139:V139 U146:V146 U153:V153">
    <cfRule type="cellIs" dxfId="2211" priority="23127" stopIfTrue="1" operator="equal">
      <formula>"A"</formula>
    </cfRule>
  </conditionalFormatting>
  <conditionalFormatting sqref="U159:V159 U166:V166 U173:V173 U180:V180">
    <cfRule type="cellIs" dxfId="2210" priority="23535" stopIfTrue="1" operator="equal">
      <formula>"A"</formula>
    </cfRule>
  </conditionalFormatting>
  <conditionalFormatting sqref="U187:V187 U194:V194 U201:V201 U208:V208">
    <cfRule type="cellIs" dxfId="2209" priority="23743" stopIfTrue="1" operator="equal">
      <formula>"A"</formula>
    </cfRule>
  </conditionalFormatting>
  <conditionalFormatting sqref="U188:V188 U195:V195 U202:V202 U209:V209">
    <cfRule type="cellIs" dxfId="2208" priority="23759" stopIfTrue="1" operator="equal">
      <formula>"A"</formula>
    </cfRule>
  </conditionalFormatting>
  <conditionalFormatting sqref="U243:V243 U250:V250 U257:V257 U264:V264">
    <cfRule type="cellIs" dxfId="2207" priority="16169" stopIfTrue="1" operator="equal">
      <formula>"B"</formula>
    </cfRule>
    <cfRule type="cellIs" dxfId="2206" priority="16170" stopIfTrue="1" operator="equal">
      <formula>"A"</formula>
    </cfRule>
  </conditionalFormatting>
  <conditionalFormatting sqref="U243:V244 U250:V251 U257:V258 U264:V265">
    <cfRule type="cellIs" dxfId="2205" priority="16168" stopIfTrue="1" operator="equal">
      <formula>"C"</formula>
    </cfRule>
  </conditionalFormatting>
  <conditionalFormatting sqref="U244:V244 U251:V251 U258:V258 U265:V265">
    <cfRule type="cellIs" dxfId="2204" priority="16184" stopIfTrue="1" operator="equal">
      <formula>"A"</formula>
    </cfRule>
  </conditionalFormatting>
  <conditionalFormatting sqref="U271:V271 U278:V278 U285:V285 U292:V292">
    <cfRule type="cellIs" dxfId="2203" priority="16865" stopIfTrue="1" operator="equal">
      <formula>"C"</formula>
    </cfRule>
    <cfRule type="cellIs" dxfId="2202" priority="16866" stopIfTrue="1" operator="equal">
      <formula>"B"</formula>
    </cfRule>
    <cfRule type="cellIs" dxfId="2201" priority="16867" stopIfTrue="1" operator="equal">
      <formula>"A"</formula>
    </cfRule>
  </conditionalFormatting>
  <conditionalFormatting sqref="U272:V272 U279:V279 U286:V286 U293:V293">
    <cfRule type="cellIs" dxfId="2200" priority="16880" stopIfTrue="1" operator="equal">
      <formula>"A"</formula>
    </cfRule>
  </conditionalFormatting>
  <conditionalFormatting sqref="U273:V273 U280:V280 U287:V287 U294:V294">
    <cfRule type="cellIs" dxfId="2199" priority="16894" stopIfTrue="1" operator="equal">
      <formula>"B"</formula>
    </cfRule>
    <cfRule type="cellIs" dxfId="2198" priority="16895" stopIfTrue="1" operator="equal">
      <formula>"A"</formula>
    </cfRule>
  </conditionalFormatting>
  <conditionalFormatting sqref="U299:V299 U306:V306 U313:V313 U320:V320">
    <cfRule type="cellIs" dxfId="2197" priority="16964" stopIfTrue="1" operator="equal">
      <formula>"B"</formula>
    </cfRule>
    <cfRule type="cellIs" dxfId="2196" priority="16965" stopIfTrue="1" operator="equal">
      <formula>"A"</formula>
    </cfRule>
  </conditionalFormatting>
  <conditionalFormatting sqref="U355:V355">
    <cfRule type="cellIs" dxfId="2195" priority="17360" stopIfTrue="1" operator="equal">
      <formula>"A"</formula>
    </cfRule>
  </conditionalFormatting>
  <conditionalFormatting sqref="U383:V383 U390:V390 U397:V397 U404:V404">
    <cfRule type="cellIs" dxfId="2194" priority="18870" stopIfTrue="1" operator="equal">
      <formula>"B"</formula>
    </cfRule>
    <cfRule type="cellIs" dxfId="2193" priority="18871" stopIfTrue="1" operator="equal">
      <formula>"A"</formula>
    </cfRule>
  </conditionalFormatting>
  <conditionalFormatting sqref="U384:V384 U391:V391 U398:V398 U405:V405">
    <cfRule type="cellIs" dxfId="2192" priority="18884" stopIfTrue="1" operator="equal">
      <formula>"A"</formula>
    </cfRule>
  </conditionalFormatting>
  <conditionalFormatting sqref="U385:V385 U392:V392 U399:V399 U406:V406">
    <cfRule type="cellIs" dxfId="2191" priority="18898" stopIfTrue="1" operator="equal">
      <formula>"B"</formula>
    </cfRule>
    <cfRule type="cellIs" dxfId="2190" priority="18899" stopIfTrue="1" operator="equal">
      <formula>"A"</formula>
    </cfRule>
  </conditionalFormatting>
  <conditionalFormatting sqref="U386:V389 U393:V393 V394 U395:V396 U400:V403 U407:V410">
    <cfRule type="cellIs" dxfId="2189" priority="18908" stopIfTrue="1" operator="equal">
      <formula>"B"</formula>
    </cfRule>
    <cfRule type="cellIs" dxfId="2188" priority="18909" stopIfTrue="1" operator="equal">
      <formula>"A"</formula>
    </cfRule>
  </conditionalFormatting>
  <conditionalFormatting sqref="U411:V411">
    <cfRule type="cellIs" dxfId="2187" priority="19099" stopIfTrue="1" operator="equal">
      <formula>"B"</formula>
    </cfRule>
    <cfRule type="cellIs" dxfId="2186" priority="19100" stopIfTrue="1" operator="equal">
      <formula>"A"</formula>
    </cfRule>
  </conditionalFormatting>
  <conditionalFormatting sqref="U412:V412">
    <cfRule type="cellIs" dxfId="2185" priority="19112" stopIfTrue="1" operator="equal">
      <formula>"B"</formula>
    </cfRule>
    <cfRule type="cellIs" dxfId="2184" priority="19113" stopIfTrue="1" operator="equal">
      <formula>"A"</formula>
    </cfRule>
  </conditionalFormatting>
  <conditionalFormatting sqref="U413:V413 U420:V420">
    <cfRule type="cellIs" dxfId="2183" priority="19172" stopIfTrue="1" operator="equal">
      <formula>"A"</formula>
    </cfRule>
  </conditionalFormatting>
  <conditionalFormatting sqref="U5:W6 Y5:Y6">
    <cfRule type="expression" dxfId="2182" priority="16151" stopIfTrue="1">
      <formula>NOT(ISERROR(SEARCH("E/DSL",U5)))</formula>
    </cfRule>
  </conditionalFormatting>
  <conditionalFormatting sqref="U7:W7 U14:W14 U357:W357 U364:W364 U371:W371 U378:W378">
    <cfRule type="cellIs" dxfId="2181" priority="21182" stopIfTrue="1" operator="equal">
      <formula>"B"</formula>
    </cfRule>
  </conditionalFormatting>
  <conditionalFormatting sqref="U8:W11 U15:W18 U358:W361 U365:W365 V366:W366 U367:W368 U372:W375 U379:W382">
    <cfRule type="cellIs" dxfId="2180" priority="21194" stopIfTrue="1" operator="equal">
      <formula>"B"</formula>
    </cfRule>
  </conditionalFormatting>
  <conditionalFormatting sqref="U19:W19 Y21 U26:W26 Y28 U33:W33 Y35 U40:W40 Y42">
    <cfRule type="cellIs" dxfId="2179" priority="21314" stopIfTrue="1" operator="equal">
      <formula>"B"</formula>
    </cfRule>
  </conditionalFormatting>
  <conditionalFormatting sqref="U133:W133 T134:Y136 T137:W137 U140:W140 T141:Y143 T144:W144 U147:W147 T148:Y150 T151:W151 U154:W154 T155:Y157 T158:W158">
    <cfRule type="cellIs" dxfId="2178" priority="23140" stopIfTrue="1" operator="equal">
      <formula>"A"</formula>
    </cfRule>
  </conditionalFormatting>
  <conditionalFormatting sqref="U299:W299 Y301 U306:W306 Y308 U313:W313 Y315 U320:W320 Y322">
    <cfRule type="cellIs" dxfId="2177" priority="16963" stopIfTrue="1" operator="equal">
      <formula>"C"</formula>
    </cfRule>
  </conditionalFormatting>
  <conditionalFormatting sqref="U383:X383 U390:X390 U397:X397 U404:X404">
    <cfRule type="cellIs" dxfId="2176" priority="18869" stopIfTrue="1" operator="equal">
      <formula>"C"</formula>
    </cfRule>
  </conditionalFormatting>
  <conditionalFormatting sqref="U19:Y19 Y21 U26:Y26 Y28 U33:Y33 Y35 U40:Y40 Y42">
    <cfRule type="cellIs" dxfId="2175" priority="21313" stopIfTrue="1" operator="equal">
      <formula>"C"</formula>
    </cfRule>
  </conditionalFormatting>
  <conditionalFormatting sqref="U76:Y76 T77:W81 X78:Y80 Y81 U83:Y83 T84:W88 X85:Y87 Y88 U90:Y90 T91:W95 X92:Y94 Y95 U97:Y97 T98:W102 X99:Y101 Y102">
    <cfRule type="cellIs" dxfId="2174" priority="21751" stopIfTrue="1" operator="equal">
      <formula>"A"</formula>
    </cfRule>
  </conditionalFormatting>
  <conditionalFormatting sqref="U244:Y244 T245:W249 X246:Y248 Y249 U251:Y251 T252:W256 X253:Y255 Y256 U258:Y258 T259:W263 X260:Y262 Y263 U265:Y265 T266:W270 X267:Y269 Y270">
    <cfRule type="cellIs" dxfId="2173" priority="16183" stopIfTrue="1" operator="equal">
      <formula>"B"</formula>
    </cfRule>
  </conditionalFormatting>
  <conditionalFormatting sqref="U274:Y276 U277:W277 U281:Y281 V282:Y282 U283:Y283 U284:W284 U288:Y290 U291:W291 U295:Y297 U298:W298">
    <cfRule type="cellIs" dxfId="2172" priority="16901" stopIfTrue="1" operator="equal">
      <formula>"C"</formula>
    </cfRule>
    <cfRule type="cellIs" dxfId="2171" priority="16902" stopIfTrue="1" operator="equal">
      <formula>"B"</formula>
    </cfRule>
    <cfRule type="cellIs" dxfId="2170" priority="16903" stopIfTrue="1" operator="equal">
      <formula>"A"</formula>
    </cfRule>
  </conditionalFormatting>
  <conditionalFormatting sqref="W7 W14 W357 W364 W371 W378">
    <cfRule type="cellIs" dxfId="2169" priority="21184" stopIfTrue="1" operator="equal">
      <formula>"A"</formula>
    </cfRule>
  </conditionalFormatting>
  <conditionalFormatting sqref="W8:W11 W15:W18 W358:W361 W365:W368 W372:W375 W379:W382">
    <cfRule type="cellIs" dxfId="2168" priority="21196" stopIfTrue="1" operator="equal">
      <formula>"A"</formula>
    </cfRule>
  </conditionalFormatting>
  <conditionalFormatting sqref="W19 Y21 W26 Y28 W33 Y35 W40 Y42">
    <cfRule type="cellIs" dxfId="2167" priority="21316" stopIfTrue="1" operator="equal">
      <formula>"A"</formula>
    </cfRule>
  </conditionalFormatting>
  <conditionalFormatting sqref="W20 Y25 W27 Y32 W34 Y39 W41 Y46">
    <cfRule type="cellIs" dxfId="2166" priority="21331" stopIfTrue="1" operator="equal">
      <formula>"A"</formula>
    </cfRule>
  </conditionalFormatting>
  <conditionalFormatting sqref="W21 W28 W35 W42">
    <cfRule type="cellIs" dxfId="2165" priority="21342" stopIfTrue="1" operator="equal">
      <formula>"B"</formula>
    </cfRule>
    <cfRule type="cellIs" dxfId="2164" priority="21343" stopIfTrue="1" operator="equal">
      <formula>"A"</formula>
    </cfRule>
  </conditionalFormatting>
  <conditionalFormatting sqref="W22:W25 W29:W32 W36:W39 W43:W46">
    <cfRule type="cellIs" dxfId="2163" priority="21350" stopIfTrue="1" operator="equal">
      <formula>"B"</formula>
    </cfRule>
    <cfRule type="cellIs" dxfId="2162" priority="21351" stopIfTrue="1" operator="equal">
      <formula>"A"</formula>
    </cfRule>
  </conditionalFormatting>
  <conditionalFormatting sqref="W47 Y49 W54 Y56 W61 Y63 W68 Y70">
    <cfRule type="cellIs" dxfId="2161" priority="21426" stopIfTrue="1" operator="equal">
      <formula>"A"</formula>
    </cfRule>
  </conditionalFormatting>
  <conditionalFormatting sqref="W48 Y53 W55 Y60 W62 Y67 W69 Y74">
    <cfRule type="cellIs" dxfId="2160" priority="21443" stopIfTrue="1" operator="equal">
      <formula>"A"</formula>
    </cfRule>
  </conditionalFormatting>
  <conditionalFormatting sqref="W75 Y77 W82 Y84 W89 Y91 W96 Y98">
    <cfRule type="cellIs" dxfId="2159" priority="21739" stopIfTrue="1" operator="equal">
      <formula>"A"</formula>
    </cfRule>
  </conditionalFormatting>
  <conditionalFormatting sqref="W103 Y105 W110 Y112 W117 Y119 W124 Y126">
    <cfRule type="cellIs" dxfId="2158" priority="22304" stopIfTrue="1" operator="equal">
      <formula>"A"</formula>
    </cfRule>
  </conditionalFormatting>
  <conditionalFormatting sqref="W131 Y133 W138 Y140 W145 Y147 W152 Y154">
    <cfRule type="cellIs" dxfId="2157" priority="23117" stopIfTrue="1" operator="equal">
      <formula>"A"</formula>
    </cfRule>
  </conditionalFormatting>
  <conditionalFormatting sqref="W132 Y137 W139 Y144 W146 Y151 W153 Y158">
    <cfRule type="cellIs" dxfId="2156" priority="23131" stopIfTrue="1" operator="equal">
      <formula>"A"</formula>
    </cfRule>
  </conditionalFormatting>
  <conditionalFormatting sqref="W159 Y161 W166 Y168 W173 Y175 W180 Y182">
    <cfRule type="cellIs" dxfId="2155" priority="23536" stopIfTrue="1" operator="equal">
      <formula>"A"</formula>
    </cfRule>
  </conditionalFormatting>
  <conditionalFormatting sqref="W187 Y189 W194 Y196 W201 Y203 W208 Y210">
    <cfRule type="cellIs" dxfId="2154" priority="23747" stopIfTrue="1" operator="equal">
      <formula>"A"</formula>
    </cfRule>
  </conditionalFormatting>
  <conditionalFormatting sqref="W188 Y193 W195 Y200 W202 Y207 W209 Y214">
    <cfRule type="cellIs" dxfId="2153" priority="23760" stopIfTrue="1" operator="equal">
      <formula>"A"</formula>
    </cfRule>
  </conditionalFormatting>
  <conditionalFormatting sqref="W243 Y245 W250 Y252 W257 Y259 W264 Y266">
    <cfRule type="cellIs" dxfId="2152" priority="16172" stopIfTrue="1" operator="equal">
      <formula>"C"</formula>
    </cfRule>
    <cfRule type="cellIs" dxfId="2151" priority="16173" stopIfTrue="1" operator="equal">
      <formula>"B"</formula>
    </cfRule>
    <cfRule type="cellIs" dxfId="2150" priority="16174" stopIfTrue="1" operator="equal">
      <formula>"A"</formula>
    </cfRule>
  </conditionalFormatting>
  <conditionalFormatting sqref="W271 Y273 W278 Y280 W285 Y287 W292 Y294">
    <cfRule type="cellIs" dxfId="2149" priority="16871" stopIfTrue="1" operator="equal">
      <formula>"A"</formula>
    </cfRule>
  </conditionalFormatting>
  <conditionalFormatting sqref="W272 Y277 W279 Y284 W286 Y291 W293 Y298">
    <cfRule type="cellIs" dxfId="2148" priority="16881" stopIfTrue="1" operator="equal">
      <formula>"C"</formula>
    </cfRule>
    <cfRule type="cellIs" dxfId="2147" priority="16882" stopIfTrue="1" operator="equal">
      <formula>"B"</formula>
    </cfRule>
    <cfRule type="cellIs" dxfId="2146" priority="16883" stopIfTrue="1" operator="equal">
      <formula>"A"</formula>
    </cfRule>
  </conditionalFormatting>
  <conditionalFormatting sqref="W273 T274:T277 W280 T281:T284 U282 W287 T288:T291 W294 T295:T298">
    <cfRule type="cellIs" dxfId="2145" priority="16897" stopIfTrue="1" operator="equal">
      <formula>"C"</formula>
    </cfRule>
    <cfRule type="cellIs" dxfId="2144" priority="16898" stopIfTrue="1" operator="equal">
      <formula>"B"</formula>
    </cfRule>
  </conditionalFormatting>
  <conditionalFormatting sqref="W273 W280 W287 W294">
    <cfRule type="cellIs" dxfId="2143" priority="16899" stopIfTrue="1" operator="equal">
      <formula>"A"</formula>
    </cfRule>
  </conditionalFormatting>
  <conditionalFormatting sqref="W355">
    <cfRule type="cellIs" dxfId="2142" priority="17361" stopIfTrue="1" operator="equal">
      <formula>"C"</formula>
    </cfRule>
    <cfRule type="cellIs" dxfId="2141" priority="17362" stopIfTrue="1" operator="equal">
      <formula>"B"</formula>
    </cfRule>
    <cfRule type="cellIs" dxfId="2140" priority="17363" stopIfTrue="1" operator="equal">
      <formula>"A"</formula>
    </cfRule>
  </conditionalFormatting>
  <conditionalFormatting sqref="W383 Y385 W390 Y392 W397 Y399 W404 Y406">
    <cfRule type="cellIs" dxfId="2139" priority="18872" stopIfTrue="1" operator="equal">
      <formula>"B"</formula>
    </cfRule>
    <cfRule type="cellIs" dxfId="2138" priority="18873" stopIfTrue="1" operator="equal">
      <formula>"A"</formula>
    </cfRule>
  </conditionalFormatting>
  <conditionalFormatting sqref="W384 Y389 W391 Y396 W398 Y403 W405 Y410">
    <cfRule type="cellIs" dxfId="2137" priority="18886" stopIfTrue="1" operator="equal">
      <formula>"B"</formula>
    </cfRule>
    <cfRule type="cellIs" dxfId="2136" priority="18887" stopIfTrue="1" operator="equal">
      <formula>"A"</formula>
    </cfRule>
  </conditionalFormatting>
  <conditionalFormatting sqref="W385 W392 W399 W406">
    <cfRule type="cellIs" dxfId="2135" priority="18902" stopIfTrue="1" operator="equal">
      <formula>"B"</formula>
    </cfRule>
    <cfRule type="cellIs" dxfId="2134" priority="18903" stopIfTrue="1" operator="equal">
      <formula>"A"</formula>
    </cfRule>
  </conditionalFormatting>
  <conditionalFormatting sqref="W386:W389 W393:W396 W400:W403 W407:W410">
    <cfRule type="cellIs" dxfId="2133" priority="18910" stopIfTrue="1" operator="equal">
      <formula>"B"</formula>
    </cfRule>
    <cfRule type="cellIs" dxfId="2132" priority="18911" stopIfTrue="1" operator="equal">
      <formula>"A"</formula>
    </cfRule>
  </conditionalFormatting>
  <conditionalFormatting sqref="W411">
    <cfRule type="cellIs" dxfId="2131" priority="19103" stopIfTrue="1" operator="equal">
      <formula>"A"</formula>
    </cfRule>
  </conditionalFormatting>
  <conditionalFormatting sqref="W412">
    <cfRule type="cellIs" dxfId="2130" priority="19114" stopIfTrue="1" operator="equal">
      <formula>"B"</formula>
    </cfRule>
    <cfRule type="cellIs" dxfId="2129" priority="19115" stopIfTrue="1" operator="equal">
      <formula>"A"</formula>
    </cfRule>
  </conditionalFormatting>
  <conditionalFormatting sqref="W8:X10 W11:W12 W15:X17 W18:Y18 W358:X360 W361:W362 W365:X367 W368:W369 W372:X374 W375:W376 W379:X381 W382:Y382">
    <cfRule type="cellIs" dxfId="2128" priority="18912" stopIfTrue="1" operator="equal">
      <formula>"D"</formula>
    </cfRule>
  </conditionalFormatting>
  <conditionalFormatting sqref="W20:X20 Y25 W27:X27 Y32 W34:X34 Y39 W41:X41 Y46">
    <cfRule type="cellIs" dxfId="2127" priority="21330" stopIfTrue="1" operator="equal">
      <formula>"B"</formula>
    </cfRule>
  </conditionalFormatting>
  <conditionalFormatting sqref="W271:X271 Y273 W278:X278 Y280 W285:X285 Y287 W292:X292 Y294">
    <cfRule type="cellIs" dxfId="2126" priority="16869" stopIfTrue="1" operator="equal">
      <formula>"C"</formula>
    </cfRule>
    <cfRule type="cellIs" dxfId="2125" priority="16870" stopIfTrue="1" operator="equal">
      <formula>"B"</formula>
    </cfRule>
  </conditionalFormatting>
  <conditionalFormatting sqref="W411:X411">
    <cfRule type="cellIs" dxfId="2124" priority="19102" stopIfTrue="1" operator="equal">
      <formula>"B"</formula>
    </cfRule>
  </conditionalFormatting>
  <conditionalFormatting sqref="W215:Y215 T216:Y228 W229:Y229">
    <cfRule type="cellIs" dxfId="2123" priority="21344" stopIfTrue="1" operator="equal">
      <formula>"D"</formula>
    </cfRule>
  </conditionalFormatting>
  <conditionalFormatting sqref="W244:Y244 T245:W249 X246:Y248 Y249 W251:Y251 T252:W256 X253:Y255 Y256 W258:Y258 T259:W263 X260:Y262 Y263 W265:Y265 T266:W270 X267:Y269 Y270">
    <cfRule type="cellIs" dxfId="2122" priority="16185" stopIfTrue="1" operator="equal">
      <formula>"A"</formula>
    </cfRule>
  </conditionalFormatting>
  <conditionalFormatting sqref="W299:Y299 T300:Y300 T301:W305 Y301 X302:Y305 W306:Y306 T307:Y307 T308:W312 Y308 X309:Y312 W313:Y313 T314:Y314 T315:W319 Y315 X316:Y319 W320:Y320 T321:Y321 T322:W326 Y322 X323:Y326">
    <cfRule type="cellIs" dxfId="2121" priority="16966" stopIfTrue="1" operator="equal">
      <formula>"B"</formula>
    </cfRule>
    <cfRule type="cellIs" dxfId="2120" priority="16967" stopIfTrue="1" operator="equal">
      <formula>"A"</formula>
    </cfRule>
  </conditionalFormatting>
  <conditionalFormatting sqref="W413:Y413 T414:Y419 W420:Y420 T421:Y426">
    <cfRule type="cellIs" dxfId="2119" priority="19174" stopIfTrue="1" operator="equal">
      <formula>"B"</formula>
    </cfRule>
    <cfRule type="cellIs" dxfId="2118" priority="19175" stopIfTrue="1" operator="equal">
      <formula>"A"</formula>
    </cfRule>
  </conditionalFormatting>
  <conditionalFormatting sqref="X4">
    <cfRule type="expression" dxfId="2117" priority="21100" stopIfTrue="1">
      <formula>NOT(ISERROR(SEARCH("E/DSL",X4)))</formula>
    </cfRule>
    <cfRule type="expression" dxfId="2116" priority="21109" stopIfTrue="1">
      <formula>NOT(ISERROR(SEARCH("E/DSL",X4)))</formula>
    </cfRule>
  </conditionalFormatting>
  <conditionalFormatting sqref="X5:X6">
    <cfRule type="expression" dxfId="2115" priority="16153" stopIfTrue="1">
      <formula>NOT(ISERROR(SEARCH("E/DSL",X5)))</formula>
    </cfRule>
  </conditionalFormatting>
  <conditionalFormatting sqref="X7 T12 X14 X357 T362 X364 T369 X371 T376 X378">
    <cfRule type="cellIs" dxfId="2114" priority="21185" stopIfTrue="1" operator="equal">
      <formula>"B"</formula>
    </cfRule>
    <cfRule type="cellIs" dxfId="2113" priority="21186" stopIfTrue="1" operator="equal">
      <formula>"A"</formula>
    </cfRule>
  </conditionalFormatting>
  <conditionalFormatting sqref="X7:X10 X14:X17 X357:X360 X364:X367 X371:X374 X378:X381">
    <cfRule type="cellIs" dxfId="2112" priority="20508" stopIfTrue="1" operator="equal">
      <formula>"C"</formula>
    </cfRule>
  </conditionalFormatting>
  <conditionalFormatting sqref="X8:X10 X15:X17 X358:X360 X365:X367 X372:X374 X379:X381">
    <cfRule type="cellIs" dxfId="2111" priority="21197" stopIfTrue="1" operator="equal">
      <formula>"B"</formula>
    </cfRule>
    <cfRule type="cellIs" dxfId="2110" priority="21198" stopIfTrue="1" operator="equal">
      <formula>"A"</formula>
    </cfRule>
  </conditionalFormatting>
  <conditionalFormatting sqref="X11 T13 X18 X361 T363 X368 T370 X375 T377 X382">
    <cfRule type="cellIs" dxfId="2109" priority="21204" stopIfTrue="1" operator="equal">
      <formula>"B"</formula>
    </cfRule>
    <cfRule type="cellIs" dxfId="2108" priority="21205" stopIfTrue="1" operator="equal">
      <formula>"A"</formula>
    </cfRule>
  </conditionalFormatting>
  <conditionalFormatting sqref="X12 X362 X369 X376">
    <cfRule type="cellIs" dxfId="2107" priority="21212" stopIfTrue="1" operator="equal">
      <formula>"B"</formula>
    </cfRule>
    <cfRule type="cellIs" dxfId="2106" priority="21213" stopIfTrue="1" operator="equal">
      <formula>"A"</formula>
    </cfRule>
  </conditionalFormatting>
  <conditionalFormatting sqref="X13 X363 X370 X377">
    <cfRule type="cellIs" dxfId="2105" priority="21220" stopIfTrue="1" operator="equal">
      <formula>"A"</formula>
    </cfRule>
  </conditionalFormatting>
  <conditionalFormatting sqref="X19 X26 X33 X40">
    <cfRule type="cellIs" dxfId="2104" priority="21318" stopIfTrue="1" operator="equal">
      <formula>"B"</formula>
    </cfRule>
    <cfRule type="cellIs" dxfId="2103" priority="21319" stopIfTrue="1" operator="equal">
      <formula>"A"</formula>
    </cfRule>
  </conditionalFormatting>
  <conditionalFormatting sqref="X20 X27 X34 X41">
    <cfRule type="cellIs" dxfId="2102" priority="21332" stopIfTrue="1" operator="equal">
      <formula>"A"</formula>
    </cfRule>
  </conditionalFormatting>
  <conditionalFormatting sqref="X22:X24 X29:X31 X36:X38 X43:X45">
    <cfRule type="cellIs" dxfId="2101" priority="21354" stopIfTrue="1" operator="equal">
      <formula>"B"</formula>
    </cfRule>
    <cfRule type="cellIs" dxfId="2100" priority="21355" stopIfTrue="1" operator="equal">
      <formula>"A"</formula>
    </cfRule>
  </conditionalFormatting>
  <conditionalFormatting sqref="X47 X54 X61 X68">
    <cfRule type="cellIs" dxfId="2099" priority="21430" stopIfTrue="1" operator="equal">
      <formula>"A"</formula>
    </cfRule>
  </conditionalFormatting>
  <conditionalFormatting sqref="X48 X55 X62 X69">
    <cfRule type="cellIs" dxfId="2098" priority="21444" stopIfTrue="1" operator="equal">
      <formula>"A"</formula>
    </cfRule>
  </conditionalFormatting>
  <conditionalFormatting sqref="X75 X82 X89 X96">
    <cfRule type="cellIs" dxfId="2097" priority="21743" stopIfTrue="1" operator="equal">
      <formula>"A"</formula>
    </cfRule>
  </conditionalFormatting>
  <conditionalFormatting sqref="X103 X110 X117 X124">
    <cfRule type="cellIs" dxfId="2096" priority="22307" stopIfTrue="1" operator="equal">
      <formula>"A"</formula>
    </cfRule>
  </conditionalFormatting>
  <conditionalFormatting sqref="X131 X138 X145 X152">
    <cfRule type="cellIs" dxfId="2095" priority="23119" stopIfTrue="1" operator="equal">
      <formula>"A"</formula>
    </cfRule>
  </conditionalFormatting>
  <conditionalFormatting sqref="X132 X139 X146 X153">
    <cfRule type="cellIs" dxfId="2094" priority="23135" stopIfTrue="1" operator="equal">
      <formula>"A"</formula>
    </cfRule>
  </conditionalFormatting>
  <conditionalFormatting sqref="X151:X152">
    <cfRule type="cellIs" dxfId="2093" priority="23118" stopIfTrue="1" operator="equal">
      <formula>"B"</formula>
    </cfRule>
  </conditionalFormatting>
  <conditionalFormatting sqref="X159 X166 X173 X180">
    <cfRule type="cellIs" dxfId="2092" priority="23539" stopIfTrue="1" operator="equal">
      <formula>"A"</formula>
    </cfRule>
  </conditionalFormatting>
  <conditionalFormatting sqref="X187 X194 X201 X208">
    <cfRule type="cellIs" dxfId="2091" priority="23748" stopIfTrue="1" operator="equal">
      <formula>"A"</formula>
    </cfRule>
  </conditionalFormatting>
  <conditionalFormatting sqref="X188 X195 X202 X209">
    <cfRule type="cellIs" dxfId="2090" priority="23763" stopIfTrue="1" operator="equal">
      <formula>"A"</formula>
    </cfRule>
  </conditionalFormatting>
  <conditionalFormatting sqref="X243 X250 X257 X264">
    <cfRule type="cellIs" dxfId="2089" priority="16176" stopIfTrue="1" operator="equal">
      <formula>"B"</formula>
    </cfRule>
    <cfRule type="cellIs" dxfId="2088" priority="16177" stopIfTrue="1" operator="equal">
      <formula>"A"</formula>
    </cfRule>
  </conditionalFormatting>
  <conditionalFormatting sqref="X271 X278 X285 X292">
    <cfRule type="cellIs" dxfId="2087" priority="16872" stopIfTrue="1" operator="equal">
      <formula>"A"</formula>
    </cfRule>
  </conditionalFormatting>
  <conditionalFormatting sqref="X272 X279 X286 X293">
    <cfRule type="cellIs" dxfId="2086" priority="16885" stopIfTrue="1" operator="equal">
      <formula>"C"</formula>
    </cfRule>
    <cfRule type="cellIs" dxfId="2085" priority="16886" stopIfTrue="1" operator="equal">
      <formula>"B"</formula>
    </cfRule>
    <cfRule type="cellIs" dxfId="2084" priority="16887" stopIfTrue="1" operator="equal">
      <formula>"A"</formula>
    </cfRule>
  </conditionalFormatting>
  <conditionalFormatting sqref="X383 X390 X397 X404">
    <cfRule type="cellIs" dxfId="2083" priority="18875" stopIfTrue="1" operator="equal">
      <formula>"B"</formula>
    </cfRule>
    <cfRule type="cellIs" dxfId="2082" priority="18876" stopIfTrue="1" operator="equal">
      <formula>"A"</formula>
    </cfRule>
  </conditionalFormatting>
  <conditionalFormatting sqref="X384 X391 X398 X405">
    <cfRule type="cellIs" dxfId="2081" priority="18890" stopIfTrue="1" operator="equal">
      <formula>"B"</formula>
    </cfRule>
    <cfRule type="cellIs" dxfId="2080" priority="18891" stopIfTrue="1" operator="equal">
      <formula>"A"</formula>
    </cfRule>
  </conditionalFormatting>
  <conditionalFormatting sqref="X386:X388 X393:X395 X400:X402 X407:X409">
    <cfRule type="cellIs" dxfId="2079" priority="18915" stopIfTrue="1" operator="equal">
      <formula>"A"</formula>
    </cfRule>
  </conditionalFormatting>
  <conditionalFormatting sqref="X411">
    <cfRule type="cellIs" dxfId="2078" priority="19104" stopIfTrue="1" operator="equal">
      <formula>"A"</formula>
    </cfRule>
  </conditionalFormatting>
  <conditionalFormatting sqref="X412">
    <cfRule type="cellIs" dxfId="2077" priority="19117" stopIfTrue="1" operator="equal">
      <formula>"B"</formula>
    </cfRule>
    <cfRule type="cellIs" dxfId="2076" priority="19118" stopIfTrue="1" operator="equal">
      <formula>"A"</formula>
    </cfRule>
  </conditionalFormatting>
  <conditionalFormatting sqref="X11:Y13 T13:W13 X361:Y363 T363:W363 X368:Y370 T370:W370 X375:Y377 T377:W377 X18:Y18 X382:Y382">
    <cfRule type="cellIs" dxfId="2075" priority="21203" stopIfTrue="1" operator="equal">
      <formula>"C"</formula>
    </cfRule>
  </conditionalFormatting>
  <conditionalFormatting sqref="X11:Y13 T13:W13 X361:Y363 T363:W363 X368:Y370 T370:W370 X375:Y377 T377:W377">
    <cfRule type="cellIs" dxfId="2074" priority="21199" stopIfTrue="1" operator="equal">
      <formula>"D"</formula>
    </cfRule>
  </conditionalFormatting>
  <conditionalFormatting sqref="X22:Y25 X29:Y32 X36:Y39 X43:Y46 T27:Y27 T34:Y34 T41:Y41">
    <cfRule type="cellIs" dxfId="2073" priority="21325" stopIfTrue="1" operator="equal">
      <formula>"C"</formula>
    </cfRule>
  </conditionalFormatting>
  <conditionalFormatting sqref="X49:Y49 T49:W54 X56:Y56 T56:W61 X63:Y63 T63:W68 T69:Y136">
    <cfRule type="cellIs" dxfId="2072" priority="21419" stopIfTrue="1" operator="equal">
      <formula>"C"</formula>
    </cfRule>
    <cfRule type="cellIs" dxfId="2071" priority="21420" stopIfTrue="1" operator="equal">
      <formula>"B"</formula>
    </cfRule>
  </conditionalFormatting>
  <conditionalFormatting sqref="X50:Y54 X57:Y61 X64:Y68">
    <cfRule type="cellIs" dxfId="2070" priority="21428" stopIfTrue="1" operator="equal">
      <formula>"C"</formula>
    </cfRule>
    <cfRule type="cellIs" dxfId="2069" priority="21429" stopIfTrue="1" operator="equal">
      <formula>"B"</formula>
    </cfRule>
  </conditionalFormatting>
  <conditionalFormatting sqref="X153:Y154 P215 S215:V215 N215:O216 Q215:R216 N217:N241 Q222:R222 O222:O223 P223:R223">
    <cfRule type="cellIs" dxfId="2068" priority="21712" stopIfTrue="1" operator="equal">
      <formula>"E/DSL/LH"</formula>
    </cfRule>
  </conditionalFormatting>
  <conditionalFormatting sqref="X154:Y154 T152:X152">
    <cfRule type="cellIs" dxfId="2067" priority="23107" stopIfTrue="1" operator="equal">
      <formula>"D"</formula>
    </cfRule>
  </conditionalFormatting>
  <conditionalFormatting sqref="X210:Y215">
    <cfRule type="cellIs" dxfId="2066" priority="23740" stopIfTrue="1" operator="equal">
      <formula>"B"</formula>
    </cfRule>
  </conditionalFormatting>
  <conditionalFormatting sqref="X215:Y215 T216:Y223 T224:W228 X224:Y229 T230:Y242">
    <cfRule type="cellIs" dxfId="2065" priority="23111" stopIfTrue="1" operator="equal">
      <formula>"C"</formula>
    </cfRule>
  </conditionalFormatting>
  <conditionalFormatting sqref="X243:Y243 W244:Y244 T245:W249 X246:Y248 Y249 X250:Y250 W251:Y251 T252:W256 X253:Y255 Y256 X257:Y257 W258:Y258 T259:W263 X260:Y262 Y263 X264:Y264 W265:Y265 T266:W270 X267:Y269 Y270">
    <cfRule type="cellIs" dxfId="2064" priority="16175" stopIfTrue="1" operator="equal">
      <formula>"C"</formula>
    </cfRule>
  </conditionalFormatting>
  <conditionalFormatting sqref="X299:Y299 T300:Y300 O301:R305 T301:W305 X302:Y306 T307:Y307 O308:R312 T308:W312 X309:Y313 T314:Y314 O315:R319 T315:W319 P320 X316:Y320 T321:Y321 O322:R325 T322:W326 X323:Y326">
    <cfRule type="cellIs" dxfId="2063" priority="16929" stopIfTrue="1" operator="equal">
      <formula>"C"</formula>
    </cfRule>
  </conditionalFormatting>
  <conditionalFormatting sqref="X386:Y388 X393:Y395 X400:Y402 X407:Y409">
    <cfRule type="cellIs" dxfId="2062" priority="18914" stopIfTrue="1" operator="equal">
      <formula>"B"</formula>
    </cfRule>
  </conditionalFormatting>
  <conditionalFormatting sqref="X386:Y389 X393:Y396 X400:Y403 X410:Y410 T384:Y384 T391:Y391 T398:Y398 T405:W410">
    <cfRule type="cellIs" dxfId="2061" priority="18881" stopIfTrue="1" operator="equal">
      <formula>"C"</formula>
    </cfRule>
  </conditionalFormatting>
  <conditionalFormatting sqref="X405:Y405">
    <cfRule type="cellIs" dxfId="2060" priority="18889" stopIfTrue="1" operator="equal">
      <formula>"C"</formula>
    </cfRule>
  </conditionalFormatting>
  <conditionalFormatting sqref="X407:Y409">
    <cfRule type="cellIs" dxfId="2059" priority="18913" stopIfTrue="1" operator="equal">
      <formula>"C"</formula>
    </cfRule>
  </conditionalFormatting>
  <conditionalFormatting sqref="Y7 W12 Y14 Y357 W362 Y364 W369 Y371 W376 Y378">
    <cfRule type="cellIs" dxfId="2058" priority="21189" stopIfTrue="1" operator="equal">
      <formula>"B"</formula>
    </cfRule>
    <cfRule type="cellIs" dxfId="2057" priority="21190" stopIfTrue="1" operator="equal">
      <formula>"A"</formula>
    </cfRule>
  </conditionalFormatting>
  <conditionalFormatting sqref="Y7:Y10 Y14:Y17 Y357:Y360 Y364:Y367 Y371:Y374 Y378:Y381">
    <cfRule type="cellIs" dxfId="2056" priority="21188" stopIfTrue="1" operator="equal">
      <formula>"C"</formula>
    </cfRule>
  </conditionalFormatting>
  <conditionalFormatting sqref="Y8:Y10 Y15:Y17 Y358:Y360 Y365:Y367 Y372:Y374 Y379:Y381">
    <cfRule type="cellIs" dxfId="2055" priority="21201" stopIfTrue="1" operator="equal">
      <formula>"B"</formula>
    </cfRule>
    <cfRule type="cellIs" dxfId="2054" priority="21202" stopIfTrue="1" operator="equal">
      <formula>"A"</formula>
    </cfRule>
  </conditionalFormatting>
  <conditionalFormatting sqref="Y11 W13 Y18 Y361 W363 Y368 W370 Y375 W377 Y382">
    <cfRule type="cellIs" dxfId="2053" priority="21206" stopIfTrue="1" operator="equal">
      <formula>"B"</formula>
    </cfRule>
    <cfRule type="cellIs" dxfId="2052" priority="21207" stopIfTrue="1" operator="equal">
      <formula>"A"</formula>
    </cfRule>
  </conditionalFormatting>
  <conditionalFormatting sqref="Y12 Y362 Y369 Y376">
    <cfRule type="cellIs" dxfId="2051" priority="21214" stopIfTrue="1" operator="equal">
      <formula>"B"</formula>
    </cfRule>
    <cfRule type="cellIs" dxfId="2050" priority="21215" stopIfTrue="1" operator="equal">
      <formula>"A"</formula>
    </cfRule>
  </conditionalFormatting>
  <conditionalFormatting sqref="Y13 Y363 Y370 Y377">
    <cfRule type="cellIs" dxfId="2049" priority="21222" stopIfTrue="1" operator="equal">
      <formula>"B"</formula>
    </cfRule>
    <cfRule type="cellIs" dxfId="2048" priority="21223" stopIfTrue="1" operator="equal">
      <formula>"A"</formula>
    </cfRule>
  </conditionalFormatting>
  <conditionalFormatting sqref="Y19 Y26 Y33 Y40">
    <cfRule type="cellIs" dxfId="2047" priority="21322" stopIfTrue="1" operator="equal">
      <formula>"B"</formula>
    </cfRule>
    <cfRule type="cellIs" dxfId="2046" priority="21323" stopIfTrue="1" operator="equal">
      <formula>"A"</formula>
    </cfRule>
  </conditionalFormatting>
  <conditionalFormatting sqref="Y20 Y27 Y34 Y41">
    <cfRule type="cellIs" dxfId="2045" priority="21334" stopIfTrue="1" operator="equal">
      <formula>"B"</formula>
    </cfRule>
    <cfRule type="cellIs" dxfId="2044" priority="21335" stopIfTrue="1" operator="equal">
      <formula>"A"</formula>
    </cfRule>
  </conditionalFormatting>
  <conditionalFormatting sqref="Y22:Y24 Y29:Y31 Y36:Y38 Y43:Y45">
    <cfRule type="cellIs" dxfId="2043" priority="21358" stopIfTrue="1" operator="equal">
      <formula>"B"</formula>
    </cfRule>
    <cfRule type="cellIs" dxfId="2042" priority="21359" stopIfTrue="1" operator="equal">
      <formula>"A"</formula>
    </cfRule>
  </conditionalFormatting>
  <conditionalFormatting sqref="Y47 Y54 Y61 Y68">
    <cfRule type="cellIs" dxfId="2041" priority="21433" stopIfTrue="1" operator="equal">
      <formula>"A"</formula>
    </cfRule>
  </conditionalFormatting>
  <conditionalFormatting sqref="Y48 T49:W53 X50:Y52 Y55 T56:W60 X57:Y59 Y62 T63:W67 X64:Y66 Y69 T70:W74 X71:Y73">
    <cfRule type="cellIs" dxfId="2040" priority="21447" stopIfTrue="1" operator="equal">
      <formula>"A"</formula>
    </cfRule>
  </conditionalFormatting>
  <conditionalFormatting sqref="Y75 Y82 Y89 Y96">
    <cfRule type="cellIs" dxfId="2039" priority="21744" stopIfTrue="1" operator="equal">
      <formula>"A"</formula>
    </cfRule>
  </conditionalFormatting>
  <conditionalFormatting sqref="Y103 T104:Y104 T105:W109 X106:Y109 Y110 T111:Y111 T112:W116 X113:Y116 Y117 T118:Y118 T119:W123 X120:Y123 Y124 T125:Y125 T126:W130 X127:Y130">
    <cfRule type="cellIs" dxfId="2038" priority="22311" stopIfTrue="1" operator="equal">
      <formula>"A"</formula>
    </cfRule>
  </conditionalFormatting>
  <conditionalFormatting sqref="Y131 Y138 Y145 Y152">
    <cfRule type="cellIs" dxfId="2037" priority="23123" stopIfTrue="1" operator="equal">
      <formula>"A"</formula>
    </cfRule>
  </conditionalFormatting>
  <conditionalFormatting sqref="Y132 Y139 Y146 Y153">
    <cfRule type="cellIs" dxfId="2036" priority="23136" stopIfTrue="1" operator="equal">
      <formula>"A"</formula>
    </cfRule>
  </conditionalFormatting>
  <conditionalFormatting sqref="Y137:Y138 Y144:Y145 Y151:Y152 T153:Y153">
    <cfRule type="cellIs" dxfId="2035" priority="23121" stopIfTrue="1" operator="equal">
      <formula>"C"</formula>
    </cfRule>
    <cfRule type="cellIs" dxfId="2034" priority="23122" stopIfTrue="1" operator="equal">
      <formula>"B"</formula>
    </cfRule>
  </conditionalFormatting>
  <conditionalFormatting sqref="Y159 T160:Y160 T161:W165 X162:Y165 Y166 T167:Y167 T168:W172 X169:Y172 Y173 T174:Y174 T175:W179 X176:Y179 Y180 T181:Y181 T182:W186 X183:Y186">
    <cfRule type="cellIs" dxfId="2033" priority="23543" stopIfTrue="1" operator="equal">
      <formula>"A"</formula>
    </cfRule>
  </conditionalFormatting>
  <conditionalFormatting sqref="Y187 Y194 Y201 Y208">
    <cfRule type="cellIs" dxfId="2032" priority="23751" stopIfTrue="1" operator="equal">
      <formula>"A"</formula>
    </cfRule>
  </conditionalFormatting>
  <conditionalFormatting sqref="Y188 T189:W193 X190:Y192 Y195 T196:W200 X197:Y199 Y202 T203:W207 X204:Y206 Y209 T210:W214 X211:Y213">
    <cfRule type="cellIs" dxfId="2031" priority="23767" stopIfTrue="1" operator="equal">
      <formula>"A"</formula>
    </cfRule>
  </conditionalFormatting>
  <conditionalFormatting sqref="Y243 Y250 Y257 Y264">
    <cfRule type="cellIs" dxfId="2030" priority="16178" stopIfTrue="1" operator="equal">
      <formula>"B"</formula>
    </cfRule>
    <cfRule type="cellIs" dxfId="2029" priority="16179" stopIfTrue="1" operator="equal">
      <formula>"A"</formula>
    </cfRule>
  </conditionalFormatting>
  <conditionalFormatting sqref="Y271 Y278 Y285 Y292">
    <cfRule type="cellIs" dxfId="2028" priority="16873" stopIfTrue="1" operator="equal">
      <formula>"C"</formula>
    </cfRule>
    <cfRule type="cellIs" dxfId="2027" priority="16874" stopIfTrue="1" operator="equal">
      <formula>"B"</formula>
    </cfRule>
    <cfRule type="cellIs" dxfId="2026" priority="16875" stopIfTrue="1" operator="equal">
      <formula>"A"</formula>
    </cfRule>
  </conditionalFormatting>
  <conditionalFormatting sqref="Y272 Y279 Y286 Y293">
    <cfRule type="cellIs" dxfId="2025" priority="16888" stopIfTrue="1" operator="equal">
      <formula>"C"</formula>
    </cfRule>
    <cfRule type="cellIs" dxfId="2024" priority="16889" stopIfTrue="1" operator="equal">
      <formula>"B"</formula>
    </cfRule>
    <cfRule type="cellIs" dxfId="2023" priority="16890" stopIfTrue="1" operator="equal">
      <formula>"A"</formula>
    </cfRule>
  </conditionalFormatting>
  <conditionalFormatting sqref="Y383 Y390 Y397 Y404">
    <cfRule type="cellIs" dxfId="2022" priority="18878" stopIfTrue="1" operator="equal">
      <formula>"C"</formula>
    </cfRule>
    <cfRule type="cellIs" dxfId="2021" priority="18879" stopIfTrue="1" operator="equal">
      <formula>"B"</formula>
    </cfRule>
    <cfRule type="cellIs" dxfId="2020" priority="18880" stopIfTrue="1" operator="equal">
      <formula>"A"</formula>
    </cfRule>
  </conditionalFormatting>
  <conditionalFormatting sqref="Y384 T385 Y391 T392 Y398 T399 Y405 T406">
    <cfRule type="cellIs" dxfId="2019" priority="18894" stopIfTrue="1" operator="equal">
      <formula>"B"</formula>
    </cfRule>
  </conditionalFormatting>
  <conditionalFormatting sqref="Y384 Y391 Y398 Y405">
    <cfRule type="cellIs" dxfId="2018" priority="18895" stopIfTrue="1" operator="equal">
      <formula>"A"</formula>
    </cfRule>
  </conditionalFormatting>
  <conditionalFormatting sqref="Y386:Y388 Y393:Y395 Y400:Y402 Y407:Y409">
    <cfRule type="cellIs" dxfId="2017" priority="18916" stopIfTrue="1" operator="equal">
      <formula>"A"</formula>
    </cfRule>
  </conditionalFormatting>
  <conditionalFormatting sqref="Y411">
    <cfRule type="cellIs" dxfId="2016" priority="19105" stopIfTrue="1" operator="equal">
      <formula>"B"</formula>
    </cfRule>
    <cfRule type="cellIs" dxfId="2015" priority="19106" stopIfTrue="1" operator="equal">
      <formula>"A"</formula>
    </cfRule>
  </conditionalFormatting>
  <conditionalFormatting sqref="Y412">
    <cfRule type="cellIs" dxfId="2014" priority="19119" stopIfTrue="1" operator="equal">
      <formula>"B"</formula>
    </cfRule>
    <cfRule type="cellIs" dxfId="2013" priority="19120" stopIfTrue="1" operator="equal">
      <formula>"A"</formula>
    </cfRule>
  </conditionalFormatting>
  <conditionalFormatting sqref="Z4:XFD6">
    <cfRule type="expression" dxfId="2012" priority="21104" stopIfTrue="1">
      <formula>NOT(ISERROR(SEARCH("E/DSL",Z4)))</formula>
    </cfRule>
  </conditionalFormatting>
  <conditionalFormatting sqref="K7:L18">
    <cfRule type="cellIs" dxfId="2011" priority="415" stopIfTrue="1" operator="equal">
      <formula>"Kids"</formula>
    </cfRule>
  </conditionalFormatting>
  <conditionalFormatting sqref="K8:L18">
    <cfRule type="cellIs" dxfId="2010" priority="416" stopIfTrue="1" operator="equal">
      <formula>"Convicted"</formula>
    </cfRule>
  </conditionalFormatting>
  <conditionalFormatting sqref="K7:L18">
    <cfRule type="cellIs" dxfId="2009" priority="418" stopIfTrue="1" operator="equal">
      <formula>"Protection"</formula>
    </cfRule>
  </conditionalFormatting>
  <conditionalFormatting sqref="K327:L327">
    <cfRule type="cellIs" dxfId="2008" priority="392" stopIfTrue="1" operator="equal">
      <formula>"Protection"</formula>
    </cfRule>
    <cfRule type="cellIs" dxfId="2007" priority="393" stopIfTrue="1" operator="equal">
      <formula>"A / B &amp; D Remand"</formula>
    </cfRule>
    <cfRule type="cellIs" dxfId="2006" priority="394" stopIfTrue="1" operator="equal">
      <formula>"C Remand "</formula>
    </cfRule>
  </conditionalFormatting>
  <conditionalFormatting sqref="K355:L356">
    <cfRule type="cellIs" dxfId="2005" priority="362" stopIfTrue="1" operator="equal">
      <formula>"Convicted"</formula>
    </cfRule>
  </conditionalFormatting>
  <conditionalFormatting sqref="K448:L448">
    <cfRule type="cellIs" dxfId="2004" priority="31" stopIfTrue="1" operator="equal">
      <formula>"Kids"</formula>
    </cfRule>
  </conditionalFormatting>
  <conditionalFormatting sqref="K4:L6">
    <cfRule type="cellIs" priority="411" stopIfTrue="1" operator="equal">
      <formula>"E Kids"</formula>
    </cfRule>
  </conditionalFormatting>
  <conditionalFormatting sqref="K439:L440 K445:L447">
    <cfRule type="cellIs" dxfId="2003" priority="361" stopIfTrue="1" operator="equal">
      <formula>"Kids"</formula>
    </cfRule>
  </conditionalFormatting>
  <conditionalFormatting sqref="K440:L440 K447:L447">
    <cfRule type="cellIs" dxfId="2002" priority="381" stopIfTrue="1" operator="equal">
      <formula>"A / B &amp; D Remand"</formula>
    </cfRule>
  </conditionalFormatting>
  <conditionalFormatting sqref="K216:L216">
    <cfRule type="cellIs" dxfId="2001" priority="485" stopIfTrue="1" operator="equal">
      <formula>"Protection"</formula>
    </cfRule>
    <cfRule type="cellIs" dxfId="2000" priority="486" stopIfTrue="1" operator="equal">
      <formula>"A / B &amp; D Remand"</formula>
    </cfRule>
    <cfRule type="cellIs" dxfId="1999" priority="487" stopIfTrue="1" operator="equal">
      <formula>"C Remand "</formula>
    </cfRule>
  </conditionalFormatting>
  <conditionalFormatting sqref="K442:L444">
    <cfRule type="cellIs" dxfId="1998" priority="359" stopIfTrue="1" operator="equal">
      <formula>"A / B &amp; D Remand"</formula>
    </cfRule>
  </conditionalFormatting>
  <conditionalFormatting sqref="K7:L7 K14:L14">
    <cfRule type="cellIs" dxfId="1997" priority="417" stopIfTrue="1" operator="equal">
      <formula>"Convicted"</formula>
    </cfRule>
  </conditionalFormatting>
  <conditionalFormatting sqref="K7:L18">
    <cfRule type="cellIs" priority="412" stopIfTrue="1" operator="equal">
      <formula>"E Kids"</formula>
    </cfRule>
    <cfRule type="cellIs" dxfId="1996" priority="419" stopIfTrue="1" operator="equal">
      <formula>"A / B &amp; D Remand"</formula>
    </cfRule>
    <cfRule type="cellIs" dxfId="1995" priority="420" stopIfTrue="1" operator="equal">
      <formula>"C Remand "</formula>
    </cfRule>
  </conditionalFormatting>
  <conditionalFormatting sqref="K19:L19">
    <cfRule type="cellIs" dxfId="1994" priority="431" stopIfTrue="1" operator="equal">
      <formula>"KIDS"</formula>
    </cfRule>
  </conditionalFormatting>
  <conditionalFormatting sqref="K19:L19">
    <cfRule type="cellIs" dxfId="1993" priority="432" stopIfTrue="1" operator="equal">
      <formula>"Protection"</formula>
    </cfRule>
    <cfRule type="cellIs" dxfId="1992" priority="433" stopIfTrue="1" operator="equal">
      <formula>"A / B &amp; D Remand"</formula>
    </cfRule>
    <cfRule type="cellIs" dxfId="1991" priority="434" stopIfTrue="1" operator="equal">
      <formula>"C Remand "</formula>
    </cfRule>
  </conditionalFormatting>
  <conditionalFormatting sqref="K20:L20">
    <cfRule type="cellIs" dxfId="1990" priority="427" stopIfTrue="1" operator="equal">
      <formula>"Convicted"</formula>
    </cfRule>
    <cfRule type="cellIs" dxfId="1989" priority="428" stopIfTrue="1" operator="equal">
      <formula>"Protection"</formula>
    </cfRule>
    <cfRule type="cellIs" dxfId="1988" priority="429" stopIfTrue="1" operator="equal">
      <formula>"A / B &amp; D Remand"</formula>
    </cfRule>
    <cfRule type="cellIs" dxfId="1987" priority="430" stopIfTrue="1" operator="equal">
      <formula>"C Remand "</formula>
    </cfRule>
  </conditionalFormatting>
  <conditionalFormatting sqref="K21:L21 K35:L35 K42:L42">
    <cfRule type="cellIs" priority="327" stopIfTrue="1" operator="equal">
      <formula>"E Kids"</formula>
    </cfRule>
    <cfRule type="cellIs" dxfId="1986" priority="329" stopIfTrue="1" operator="equal">
      <formula>"Kids"</formula>
    </cfRule>
    <cfRule type="cellIs" dxfId="1985" priority="331" stopIfTrue="1" operator="equal">
      <formula>"Convicted"</formula>
    </cfRule>
    <cfRule type="cellIs" dxfId="1984" priority="332" stopIfTrue="1" operator="equal">
      <formula>"Protection"</formula>
    </cfRule>
    <cfRule type="cellIs" dxfId="1983" priority="333" stopIfTrue="1" operator="equal">
      <formula>"A / B &amp; D Remand"</formula>
    </cfRule>
    <cfRule type="cellIs" dxfId="1982" priority="334" stopIfTrue="1" operator="equal">
      <formula>"C Remand "</formula>
    </cfRule>
  </conditionalFormatting>
  <conditionalFormatting sqref="K21:L46">
    <cfRule type="cellIs" dxfId="1981" priority="326" operator="equal">
      <formula>"E Kids"</formula>
    </cfRule>
  </conditionalFormatting>
  <conditionalFormatting sqref="K22:L31 K36:L38 K43:L45">
    <cfRule type="cellIs" priority="328" stopIfTrue="1" operator="equal">
      <formula>"E Kids"</formula>
    </cfRule>
    <cfRule type="cellIs" dxfId="1980" priority="330" stopIfTrue="1" operator="equal">
      <formula>"Kids"</formula>
    </cfRule>
    <cfRule type="cellIs" dxfId="1979" priority="335" stopIfTrue="1" operator="equal">
      <formula>"Convicted"</formula>
    </cfRule>
    <cfRule type="cellIs" dxfId="1978" priority="336" stopIfTrue="1" operator="equal">
      <formula>"Protection"</formula>
    </cfRule>
    <cfRule type="cellIs" dxfId="1977" priority="337" stopIfTrue="1" operator="equal">
      <formula>"A / B &amp; D Remand"</formula>
    </cfRule>
    <cfRule type="cellIs" dxfId="1976" priority="338" stopIfTrue="1" operator="equal">
      <formula>"C Remand "</formula>
    </cfRule>
  </conditionalFormatting>
  <conditionalFormatting sqref="K32:L32 K39:L39 K46:L46">
    <cfRule type="cellIs" dxfId="1975" priority="342" stopIfTrue="1" operator="equal">
      <formula>"Convicted"</formula>
    </cfRule>
  </conditionalFormatting>
  <conditionalFormatting sqref="K32:L34 K39:L41 K46:L46">
    <cfRule type="cellIs" priority="339" stopIfTrue="1" operator="equal">
      <formula>"E Kids"</formula>
    </cfRule>
    <cfRule type="cellIs" dxfId="1974" priority="340" stopIfTrue="1" operator="equal">
      <formula>"Kids"</formula>
    </cfRule>
    <cfRule type="cellIs" dxfId="1973" priority="343" stopIfTrue="1" operator="equal">
      <formula>"Protection"</formula>
    </cfRule>
    <cfRule type="cellIs" dxfId="1972" priority="344" stopIfTrue="1" operator="equal">
      <formula>"A / B &amp; D Remand"</formula>
    </cfRule>
    <cfRule type="cellIs" dxfId="1971" priority="345" stopIfTrue="1" operator="equal">
      <formula>"C Remand "</formula>
    </cfRule>
  </conditionalFormatting>
  <conditionalFormatting sqref="K33:L34 K40:L41">
    <cfRule type="cellIs" dxfId="1970" priority="341" stopIfTrue="1" operator="equal">
      <formula>"Convicted"</formula>
    </cfRule>
  </conditionalFormatting>
  <conditionalFormatting sqref="K47:L47">
    <cfRule type="cellIs" dxfId="1969" priority="423" stopIfTrue="1" operator="equal">
      <formula>"A / B &amp; D Remand"</formula>
    </cfRule>
    <cfRule type="cellIs" dxfId="1968" priority="424" stopIfTrue="1" operator="equal">
      <formula>"C Remand "</formula>
    </cfRule>
  </conditionalFormatting>
  <conditionalFormatting sqref="K47:L48">
    <cfRule type="cellIs" dxfId="1967" priority="421" stopIfTrue="1" operator="equal">
      <formula>"Convicted"</formula>
    </cfRule>
    <cfRule type="cellIs" dxfId="1966" priority="422" stopIfTrue="1" operator="equal">
      <formula>"Protection"</formula>
    </cfRule>
  </conditionalFormatting>
  <conditionalFormatting sqref="K48:L48">
    <cfRule type="cellIs" dxfId="1965" priority="425" stopIfTrue="1" operator="equal">
      <formula>"A / B &amp; D Remand"</formula>
    </cfRule>
    <cfRule type="cellIs" dxfId="1964" priority="426" stopIfTrue="1" operator="equal">
      <formula>"C Remand "</formula>
    </cfRule>
  </conditionalFormatting>
  <conditionalFormatting sqref="K49:L49 K63:L63 K70:L70">
    <cfRule type="cellIs" priority="307" stopIfTrue="1" operator="equal">
      <formula>"E Kids"</formula>
    </cfRule>
    <cfRule type="cellIs" dxfId="1963" priority="309" stopIfTrue="1" operator="equal">
      <formula>"Kids"</formula>
    </cfRule>
    <cfRule type="cellIs" dxfId="1962" priority="311" stopIfTrue="1" operator="equal">
      <formula>"Convicted"</formula>
    </cfRule>
    <cfRule type="cellIs" dxfId="1961" priority="312" stopIfTrue="1" operator="equal">
      <formula>"Protection"</formula>
    </cfRule>
    <cfRule type="cellIs" dxfId="1960" priority="313" stopIfTrue="1" operator="equal">
      <formula>"A / B &amp; D Remand"</formula>
    </cfRule>
    <cfRule type="cellIs" dxfId="1959" priority="314" stopIfTrue="1" operator="equal">
      <formula>"C Remand "</formula>
    </cfRule>
  </conditionalFormatting>
  <conditionalFormatting sqref="K49:L72">
    <cfRule type="cellIs" dxfId="1958" priority="306" operator="equal">
      <formula>"E Kids"</formula>
    </cfRule>
  </conditionalFormatting>
  <conditionalFormatting sqref="K50:L59 K64:L66 K71:L72">
    <cfRule type="cellIs" priority="308" stopIfTrue="1" operator="equal">
      <formula>"E Kids"</formula>
    </cfRule>
    <cfRule type="cellIs" dxfId="1957" priority="310" stopIfTrue="1" operator="equal">
      <formula>"Kids"</formula>
    </cfRule>
    <cfRule type="cellIs" dxfId="1956" priority="315" stopIfTrue="1" operator="equal">
      <formula>"Convicted"</formula>
    </cfRule>
    <cfRule type="cellIs" dxfId="1955" priority="316" stopIfTrue="1" operator="equal">
      <formula>"Protection"</formula>
    </cfRule>
    <cfRule type="cellIs" dxfId="1954" priority="317" stopIfTrue="1" operator="equal">
      <formula>"A / B &amp; D Remand"</formula>
    </cfRule>
    <cfRule type="cellIs" dxfId="1953" priority="318" stopIfTrue="1" operator="equal">
      <formula>"C Remand "</formula>
    </cfRule>
  </conditionalFormatting>
  <conditionalFormatting sqref="K60:L60 K67:L67">
    <cfRule type="cellIs" dxfId="1952" priority="322" stopIfTrue="1" operator="equal">
      <formula>"Convicted"</formula>
    </cfRule>
  </conditionalFormatting>
  <conditionalFormatting sqref="K60:L62 K67:L69">
    <cfRule type="cellIs" priority="319" stopIfTrue="1" operator="equal">
      <formula>"E Kids"</formula>
    </cfRule>
    <cfRule type="cellIs" dxfId="1951" priority="320" stopIfTrue="1" operator="equal">
      <formula>"Kids"</formula>
    </cfRule>
    <cfRule type="cellIs" dxfId="1950" priority="323" stopIfTrue="1" operator="equal">
      <formula>"Protection"</formula>
    </cfRule>
    <cfRule type="cellIs" dxfId="1949" priority="324" stopIfTrue="1" operator="equal">
      <formula>"A / B &amp; D Remand"</formula>
    </cfRule>
    <cfRule type="cellIs" dxfId="1948" priority="325" stopIfTrue="1" operator="equal">
      <formula>"C Remand "</formula>
    </cfRule>
  </conditionalFormatting>
  <conditionalFormatting sqref="K61:L62 K68:L69">
    <cfRule type="cellIs" dxfId="1947" priority="321" stopIfTrue="1" operator="equal">
      <formula>"Convicted"</formula>
    </cfRule>
  </conditionalFormatting>
  <conditionalFormatting sqref="K75:L76">
    <cfRule type="cellIs" dxfId="1946" priority="435" stopIfTrue="1" operator="equal">
      <formula>"KIDS"</formula>
    </cfRule>
  </conditionalFormatting>
  <conditionalFormatting sqref="K75:L76">
    <cfRule type="cellIs" dxfId="1945" priority="436" stopIfTrue="1" operator="equal">
      <formula>"Convicted"</formula>
    </cfRule>
    <cfRule type="cellIs" dxfId="1944" priority="437" stopIfTrue="1" operator="equal">
      <formula>"Protection"</formula>
    </cfRule>
    <cfRule type="cellIs" dxfId="1943" priority="438" stopIfTrue="1" operator="equal">
      <formula>"A / B &amp; D Remand"</formula>
    </cfRule>
    <cfRule type="cellIs" dxfId="1942" priority="439" stopIfTrue="1" operator="equal">
      <formula>"C Remand "</formula>
    </cfRule>
  </conditionalFormatting>
  <conditionalFormatting sqref="K77:L77 K91:L91 K98:L98">
    <cfRule type="cellIs" priority="287" stopIfTrue="1" operator="equal">
      <formula>"E Kids"</formula>
    </cfRule>
    <cfRule type="cellIs" dxfId="1941" priority="289" stopIfTrue="1" operator="equal">
      <formula>"Kids"</formula>
    </cfRule>
    <cfRule type="cellIs" dxfId="1940" priority="291" stopIfTrue="1" operator="equal">
      <formula>"Convicted"</formula>
    </cfRule>
    <cfRule type="cellIs" dxfId="1939" priority="292" stopIfTrue="1" operator="equal">
      <formula>"Protection"</formula>
    </cfRule>
    <cfRule type="cellIs" dxfId="1938" priority="293" stopIfTrue="1" operator="equal">
      <formula>"A / B &amp; D Remand"</formula>
    </cfRule>
    <cfRule type="cellIs" dxfId="1937" priority="294" stopIfTrue="1" operator="equal">
      <formula>"C Remand "</formula>
    </cfRule>
  </conditionalFormatting>
  <conditionalFormatting sqref="K77:L79 K82:L102">
    <cfRule type="cellIs" dxfId="1936" priority="286" operator="equal">
      <formula>"E Kids"</formula>
    </cfRule>
  </conditionalFormatting>
  <conditionalFormatting sqref="K78:L79 K92:L94 K99:L101 K82:L87">
    <cfRule type="cellIs" priority="288" stopIfTrue="1" operator="equal">
      <formula>"E Kids"</formula>
    </cfRule>
    <cfRule type="cellIs" dxfId="1935" priority="290" stopIfTrue="1" operator="equal">
      <formula>"Kids"</formula>
    </cfRule>
    <cfRule type="cellIs" dxfId="1934" priority="295" stopIfTrue="1" operator="equal">
      <formula>"Convicted"</formula>
    </cfRule>
    <cfRule type="cellIs" dxfId="1933" priority="296" stopIfTrue="1" operator="equal">
      <formula>"Protection"</formula>
    </cfRule>
    <cfRule type="cellIs" dxfId="1932" priority="297" stopIfTrue="1" operator="equal">
      <formula>"A / B &amp; D Remand"</formula>
    </cfRule>
    <cfRule type="cellIs" dxfId="1931" priority="298" stopIfTrue="1" operator="equal">
      <formula>"C Remand "</formula>
    </cfRule>
  </conditionalFormatting>
  <conditionalFormatting sqref="K88:L88 K95:L95 K102:L102">
    <cfRule type="cellIs" dxfId="1930" priority="302" stopIfTrue="1" operator="equal">
      <formula>"Convicted"</formula>
    </cfRule>
  </conditionalFormatting>
  <conditionalFormatting sqref="K88:L90 K95:L97 K102:L102">
    <cfRule type="cellIs" priority="299" stopIfTrue="1" operator="equal">
      <formula>"E Kids"</formula>
    </cfRule>
    <cfRule type="cellIs" dxfId="1929" priority="300" stopIfTrue="1" operator="equal">
      <formula>"Kids"</formula>
    </cfRule>
    <cfRule type="cellIs" dxfId="1928" priority="303" stopIfTrue="1" operator="equal">
      <formula>"Protection"</formula>
    </cfRule>
    <cfRule type="cellIs" dxfId="1927" priority="304" stopIfTrue="1" operator="equal">
      <formula>"A / B &amp; D Remand"</formula>
    </cfRule>
    <cfRule type="cellIs" dxfId="1926" priority="305" stopIfTrue="1" operator="equal">
      <formula>"C Remand "</formula>
    </cfRule>
  </conditionalFormatting>
  <conditionalFormatting sqref="K89:L90 K96:L97">
    <cfRule type="cellIs" dxfId="1925" priority="301" stopIfTrue="1" operator="equal">
      <formula>"Convicted"</formula>
    </cfRule>
  </conditionalFormatting>
  <conditionalFormatting sqref="K103:L103">
    <cfRule type="cellIs" dxfId="1924" priority="456" stopIfTrue="1" operator="equal">
      <formula>"Kids"</formula>
    </cfRule>
  </conditionalFormatting>
  <conditionalFormatting sqref="K103:L103">
    <cfRule type="cellIs" dxfId="1923" priority="457" stopIfTrue="1" operator="equal">
      <formula>"Convicted"</formula>
    </cfRule>
    <cfRule type="cellIs" dxfId="1922" priority="458" stopIfTrue="1" operator="equal">
      <formula>"Protection"</formula>
    </cfRule>
    <cfRule type="cellIs" dxfId="1921" priority="459" stopIfTrue="1" operator="equal">
      <formula>"A / B &amp; D Remand"</formula>
    </cfRule>
    <cfRule type="cellIs" dxfId="1920" priority="460" stopIfTrue="1" operator="equal">
      <formula>"C Remand "</formula>
    </cfRule>
  </conditionalFormatting>
  <conditionalFormatting sqref="K104:L104">
    <cfRule type="cellIs" dxfId="1919" priority="441" stopIfTrue="1" operator="equal">
      <formula>"Kids"</formula>
    </cfRule>
    <cfRule type="cellIs" dxfId="1918" priority="442" stopIfTrue="1" operator="equal">
      <formula>"Convicted"</formula>
    </cfRule>
    <cfRule type="cellIs" dxfId="1917" priority="443" stopIfTrue="1" operator="equal">
      <formula>"Protection"</formula>
    </cfRule>
    <cfRule type="cellIs" dxfId="1916" priority="444" stopIfTrue="1" operator="equal">
      <formula>"A / B &amp; D Remand"</formula>
    </cfRule>
    <cfRule type="cellIs" dxfId="1915" priority="445" stopIfTrue="1" operator="equal">
      <formula>"C Remand "</formula>
    </cfRule>
  </conditionalFormatting>
  <conditionalFormatting sqref="K105:L105 K119:L119 K126:L126">
    <cfRule type="cellIs" priority="267" stopIfTrue="1" operator="equal">
      <formula>"E Kids"</formula>
    </cfRule>
    <cfRule type="cellIs" dxfId="1914" priority="269" stopIfTrue="1" operator="equal">
      <formula>"Kids"</formula>
    </cfRule>
    <cfRule type="cellIs" dxfId="1913" priority="271" stopIfTrue="1" operator="equal">
      <formula>"Convicted"</formula>
    </cfRule>
    <cfRule type="cellIs" dxfId="1912" priority="272" stopIfTrue="1" operator="equal">
      <formula>"Protection"</formula>
    </cfRule>
    <cfRule type="cellIs" dxfId="1911" priority="273" stopIfTrue="1" operator="equal">
      <formula>"A / B &amp; D Remand"</formula>
    </cfRule>
    <cfRule type="cellIs" dxfId="1910" priority="274" stopIfTrue="1" operator="equal">
      <formula>"C Remand "</formula>
    </cfRule>
  </conditionalFormatting>
  <conditionalFormatting sqref="K105:L130">
    <cfRule type="cellIs" dxfId="1909" priority="266" operator="equal">
      <formula>"E Kids"</formula>
    </cfRule>
  </conditionalFormatting>
  <conditionalFormatting sqref="K106:L115 K120:L122 K127:L129">
    <cfRule type="cellIs" priority="268" stopIfTrue="1" operator="equal">
      <formula>"E Kids"</formula>
    </cfRule>
    <cfRule type="cellIs" dxfId="1908" priority="270" stopIfTrue="1" operator="equal">
      <formula>"Kids"</formula>
    </cfRule>
    <cfRule type="cellIs" dxfId="1907" priority="275" stopIfTrue="1" operator="equal">
      <formula>"Convicted"</formula>
    </cfRule>
    <cfRule type="cellIs" dxfId="1906" priority="276" stopIfTrue="1" operator="equal">
      <formula>"Protection"</formula>
    </cfRule>
    <cfRule type="cellIs" dxfId="1905" priority="277" stopIfTrue="1" operator="equal">
      <formula>"A / B &amp; D Remand"</formula>
    </cfRule>
    <cfRule type="cellIs" dxfId="1904" priority="278" stopIfTrue="1" operator="equal">
      <formula>"C Remand "</formula>
    </cfRule>
  </conditionalFormatting>
  <conditionalFormatting sqref="K116:L116 K123:L123 K130:L130">
    <cfRule type="cellIs" dxfId="1903" priority="282" stopIfTrue="1" operator="equal">
      <formula>"Convicted"</formula>
    </cfRule>
  </conditionalFormatting>
  <conditionalFormatting sqref="K116:L118 K123:L125 K130:L130">
    <cfRule type="cellIs" priority="279" stopIfTrue="1" operator="equal">
      <formula>"E Kids"</formula>
    </cfRule>
    <cfRule type="cellIs" dxfId="1902" priority="280" stopIfTrue="1" operator="equal">
      <formula>"Kids"</formula>
    </cfRule>
    <cfRule type="cellIs" dxfId="1901" priority="283" stopIfTrue="1" operator="equal">
      <formula>"Protection"</formula>
    </cfRule>
    <cfRule type="cellIs" dxfId="1900" priority="284" stopIfTrue="1" operator="equal">
      <formula>"A / B &amp; D Remand"</formula>
    </cfRule>
    <cfRule type="cellIs" dxfId="1899" priority="285" stopIfTrue="1" operator="equal">
      <formula>"C Remand "</formula>
    </cfRule>
  </conditionalFormatting>
  <conditionalFormatting sqref="K117:L118 K124:L125">
    <cfRule type="cellIs" dxfId="1898" priority="281" stopIfTrue="1" operator="equal">
      <formula>"Convicted"</formula>
    </cfRule>
  </conditionalFormatting>
  <conditionalFormatting sqref="K131:L131">
    <cfRule type="cellIs" dxfId="1897" priority="446" stopIfTrue="1" operator="equal">
      <formula>"Kids"</formula>
    </cfRule>
    <cfRule type="cellIs" dxfId="1896" priority="447" stopIfTrue="1" operator="equal">
      <formula>"Convicted"</formula>
    </cfRule>
    <cfRule type="cellIs" dxfId="1895" priority="448" stopIfTrue="1" operator="equal">
      <formula>"Protection"</formula>
    </cfRule>
    <cfRule type="cellIs" dxfId="1894" priority="449" stopIfTrue="1" operator="equal">
      <formula>"A / B &amp; D Remand"</formula>
    </cfRule>
    <cfRule type="cellIs" dxfId="1893" priority="450" stopIfTrue="1" operator="equal">
      <formula>"C Remand "</formula>
    </cfRule>
  </conditionalFormatting>
  <conditionalFormatting sqref="K132:L132">
    <cfRule type="cellIs" dxfId="1892" priority="451" stopIfTrue="1" operator="equal">
      <formula>"Kids"</formula>
    </cfRule>
    <cfRule type="cellIs" dxfId="1891" priority="452" stopIfTrue="1" operator="equal">
      <formula>"Convicted"</formula>
    </cfRule>
    <cfRule type="cellIs" dxfId="1890" priority="453" stopIfTrue="1" operator="equal">
      <formula>"Protection"</formula>
    </cfRule>
    <cfRule type="cellIs" dxfId="1889" priority="454" stopIfTrue="1" operator="equal">
      <formula>"A / B &amp; D Remand"</formula>
    </cfRule>
    <cfRule type="cellIs" dxfId="1888" priority="455" stopIfTrue="1" operator="equal">
      <formula>"C Remand "</formula>
    </cfRule>
  </conditionalFormatting>
  <conditionalFormatting sqref="K133:L133 K147:L147 K154:L154">
    <cfRule type="cellIs" priority="247" stopIfTrue="1" operator="equal">
      <formula>"E Kids"</formula>
    </cfRule>
    <cfRule type="cellIs" dxfId="1887" priority="249" stopIfTrue="1" operator="equal">
      <formula>"Kids"</formula>
    </cfRule>
    <cfRule type="cellIs" dxfId="1886" priority="251" stopIfTrue="1" operator="equal">
      <formula>"Convicted"</formula>
    </cfRule>
    <cfRule type="cellIs" dxfId="1885" priority="252" stopIfTrue="1" operator="equal">
      <formula>"Protection"</formula>
    </cfRule>
    <cfRule type="cellIs" dxfId="1884" priority="253" stopIfTrue="1" operator="equal">
      <formula>"A / B &amp; D Remand"</formula>
    </cfRule>
    <cfRule type="cellIs" dxfId="1883" priority="254" stopIfTrue="1" operator="equal">
      <formula>"C Remand "</formula>
    </cfRule>
  </conditionalFormatting>
  <conditionalFormatting sqref="K133:L158">
    <cfRule type="cellIs" dxfId="1882" priority="246" operator="equal">
      <formula>"E Kids"</formula>
    </cfRule>
  </conditionalFormatting>
  <conditionalFormatting sqref="K134:L143 K148:L150 K155:L157">
    <cfRule type="cellIs" priority="248" stopIfTrue="1" operator="equal">
      <formula>"E Kids"</formula>
    </cfRule>
    <cfRule type="cellIs" dxfId="1881" priority="250" stopIfTrue="1" operator="equal">
      <formula>"Kids"</formula>
    </cfRule>
    <cfRule type="cellIs" dxfId="1880" priority="255" stopIfTrue="1" operator="equal">
      <formula>"Convicted"</formula>
    </cfRule>
    <cfRule type="cellIs" dxfId="1879" priority="256" stopIfTrue="1" operator="equal">
      <formula>"Protection"</formula>
    </cfRule>
    <cfRule type="cellIs" dxfId="1878" priority="257" stopIfTrue="1" operator="equal">
      <formula>"A / B &amp; D Remand"</formula>
    </cfRule>
    <cfRule type="cellIs" dxfId="1877" priority="258" stopIfTrue="1" operator="equal">
      <formula>"C Remand "</formula>
    </cfRule>
  </conditionalFormatting>
  <conditionalFormatting sqref="K144:L144 K151:L151 K158:L158">
    <cfRule type="cellIs" dxfId="1876" priority="262" stopIfTrue="1" operator="equal">
      <formula>"Convicted"</formula>
    </cfRule>
  </conditionalFormatting>
  <conditionalFormatting sqref="K144:L146 K151:L153 K158:L158">
    <cfRule type="cellIs" priority="259" stopIfTrue="1" operator="equal">
      <formula>"E Kids"</formula>
    </cfRule>
    <cfRule type="cellIs" dxfId="1875" priority="260" stopIfTrue="1" operator="equal">
      <formula>"Kids"</formula>
    </cfRule>
    <cfRule type="cellIs" dxfId="1874" priority="263" stopIfTrue="1" operator="equal">
      <formula>"Protection"</formula>
    </cfRule>
    <cfRule type="cellIs" dxfId="1873" priority="264" stopIfTrue="1" operator="equal">
      <formula>"A / B &amp; D Remand"</formula>
    </cfRule>
    <cfRule type="cellIs" dxfId="1872" priority="265" stopIfTrue="1" operator="equal">
      <formula>"C Remand "</formula>
    </cfRule>
  </conditionalFormatting>
  <conditionalFormatting sqref="K145:L146 K152:L153">
    <cfRule type="cellIs" dxfId="1871" priority="261" stopIfTrue="1" operator="equal">
      <formula>"Convicted"</formula>
    </cfRule>
  </conditionalFormatting>
  <conditionalFormatting sqref="K159:L159">
    <cfRule type="cellIs" dxfId="1870" priority="461" stopIfTrue="1" operator="equal">
      <formula>"Kids"</formula>
    </cfRule>
    <cfRule type="cellIs" dxfId="1869" priority="462" stopIfTrue="1" operator="equal">
      <formula>"Convicted"</formula>
    </cfRule>
    <cfRule type="cellIs" dxfId="1868" priority="463" stopIfTrue="1" operator="equal">
      <formula>"Protection"</formula>
    </cfRule>
    <cfRule type="cellIs" dxfId="1867" priority="464" stopIfTrue="1" operator="equal">
      <formula>"A / B &amp; D Remand"</formula>
    </cfRule>
    <cfRule type="cellIs" dxfId="1866" priority="465" stopIfTrue="1" operator="equal">
      <formula>"C Remand "</formula>
    </cfRule>
  </conditionalFormatting>
  <conditionalFormatting sqref="K160:L160">
    <cfRule type="cellIs" dxfId="1865" priority="466" stopIfTrue="1" operator="equal">
      <formula>"Kids"</formula>
    </cfRule>
    <cfRule type="cellIs" dxfId="1864" priority="467" stopIfTrue="1" operator="equal">
      <formula>"Convicted"</formula>
    </cfRule>
    <cfRule type="cellIs" dxfId="1863" priority="468" stopIfTrue="1" operator="equal">
      <formula>"Protection"</formula>
    </cfRule>
    <cfRule type="cellIs" dxfId="1862" priority="469" stopIfTrue="1" operator="equal">
      <formula>"A / B &amp; D Remand"</formula>
    </cfRule>
    <cfRule type="cellIs" dxfId="1861" priority="470" stopIfTrue="1" operator="equal">
      <formula>"C Remand "</formula>
    </cfRule>
  </conditionalFormatting>
  <conditionalFormatting sqref="K161:L161 K175:L175 K182:L182">
    <cfRule type="cellIs" priority="227" stopIfTrue="1" operator="equal">
      <formula>"E Kids"</formula>
    </cfRule>
    <cfRule type="cellIs" dxfId="1860" priority="229" stopIfTrue="1" operator="equal">
      <formula>"Kids"</formula>
    </cfRule>
    <cfRule type="cellIs" dxfId="1859" priority="231" stopIfTrue="1" operator="equal">
      <formula>"Convicted"</formula>
    </cfRule>
    <cfRule type="cellIs" dxfId="1858" priority="232" stopIfTrue="1" operator="equal">
      <formula>"Protection"</formula>
    </cfRule>
    <cfRule type="cellIs" dxfId="1857" priority="233" stopIfTrue="1" operator="equal">
      <formula>"A / B &amp; D Remand"</formula>
    </cfRule>
    <cfRule type="cellIs" dxfId="1856" priority="234" stopIfTrue="1" operator="equal">
      <formula>"C Remand "</formula>
    </cfRule>
  </conditionalFormatting>
  <conditionalFormatting sqref="K161:L186">
    <cfRule type="cellIs" dxfId="1855" priority="226" operator="equal">
      <formula>"E Kids"</formula>
    </cfRule>
  </conditionalFormatting>
  <conditionalFormatting sqref="K162:L171 K176:L178 K183:L185">
    <cfRule type="cellIs" priority="228" stopIfTrue="1" operator="equal">
      <formula>"E Kids"</formula>
    </cfRule>
    <cfRule type="cellIs" dxfId="1854" priority="230" stopIfTrue="1" operator="equal">
      <formula>"Kids"</formula>
    </cfRule>
    <cfRule type="cellIs" dxfId="1853" priority="235" stopIfTrue="1" operator="equal">
      <formula>"Convicted"</formula>
    </cfRule>
    <cfRule type="cellIs" dxfId="1852" priority="236" stopIfTrue="1" operator="equal">
      <formula>"Protection"</formula>
    </cfRule>
    <cfRule type="cellIs" dxfId="1851" priority="237" stopIfTrue="1" operator="equal">
      <formula>"A / B &amp; D Remand"</formula>
    </cfRule>
    <cfRule type="cellIs" dxfId="1850" priority="238" stopIfTrue="1" operator="equal">
      <formula>"C Remand "</formula>
    </cfRule>
  </conditionalFormatting>
  <conditionalFormatting sqref="K172:L172 K179:L179 K186:L186">
    <cfRule type="cellIs" dxfId="1849" priority="242" stopIfTrue="1" operator="equal">
      <formula>"Convicted"</formula>
    </cfRule>
  </conditionalFormatting>
  <conditionalFormatting sqref="K172:L174 K179:L181 K186:L186">
    <cfRule type="cellIs" priority="239" stopIfTrue="1" operator="equal">
      <formula>"E Kids"</formula>
    </cfRule>
    <cfRule type="cellIs" dxfId="1848" priority="240" stopIfTrue="1" operator="equal">
      <formula>"Kids"</formula>
    </cfRule>
    <cfRule type="cellIs" dxfId="1847" priority="243" stopIfTrue="1" operator="equal">
      <formula>"Protection"</formula>
    </cfRule>
    <cfRule type="cellIs" dxfId="1846" priority="244" stopIfTrue="1" operator="equal">
      <formula>"A / B &amp; D Remand"</formula>
    </cfRule>
    <cfRule type="cellIs" dxfId="1845" priority="245" stopIfTrue="1" operator="equal">
      <formula>"C Remand "</formula>
    </cfRule>
  </conditionalFormatting>
  <conditionalFormatting sqref="K173:L174 K180:L181">
    <cfRule type="cellIs" dxfId="1844" priority="241" stopIfTrue="1" operator="equal">
      <formula>"Convicted"</formula>
    </cfRule>
  </conditionalFormatting>
  <conditionalFormatting sqref="K187:L187 K216:L216">
    <cfRule type="cellIs" dxfId="1843" priority="473" stopIfTrue="1" operator="equal">
      <formula>"Kids"</formula>
    </cfRule>
  </conditionalFormatting>
  <conditionalFormatting sqref="K187:L187">
    <cfRule type="cellIs" dxfId="1842" priority="475" stopIfTrue="1" operator="equal">
      <formula>"Protection"</formula>
    </cfRule>
    <cfRule type="cellIs" dxfId="1841" priority="476" stopIfTrue="1" operator="equal">
      <formula>"A / B &amp; D Remand"</formula>
    </cfRule>
    <cfRule type="cellIs" dxfId="1840" priority="477" stopIfTrue="1" operator="equal">
      <formula>"C Remand "</formula>
    </cfRule>
  </conditionalFormatting>
  <conditionalFormatting sqref="K187:L188">
    <cfRule type="cellIs" dxfId="1839" priority="474" stopIfTrue="1" operator="equal">
      <formula>"Convicted"</formula>
    </cfRule>
  </conditionalFormatting>
  <conditionalFormatting sqref="K188:L188">
    <cfRule type="cellIs" dxfId="1838" priority="471" stopIfTrue="1" operator="equal">
      <formula>"Kids"</formula>
    </cfRule>
    <cfRule type="cellIs" dxfId="1837" priority="478" stopIfTrue="1" operator="equal">
      <formula>"Protection"</formula>
    </cfRule>
    <cfRule type="cellIs" dxfId="1836" priority="479" stopIfTrue="1" operator="equal">
      <formula>"A / B &amp; D Remand"</formula>
    </cfRule>
    <cfRule type="cellIs" dxfId="1835" priority="480" stopIfTrue="1" operator="equal">
      <formula>"C Remand "</formula>
    </cfRule>
  </conditionalFormatting>
  <conditionalFormatting sqref="K189:L189 K203:L203 K210:L210">
    <cfRule type="cellIs" priority="207" stopIfTrue="1" operator="equal">
      <formula>"E Kids"</formula>
    </cfRule>
    <cfRule type="cellIs" dxfId="1834" priority="209" stopIfTrue="1" operator="equal">
      <formula>"Kids"</formula>
    </cfRule>
    <cfRule type="cellIs" dxfId="1833" priority="211" stopIfTrue="1" operator="equal">
      <formula>"Convicted"</formula>
    </cfRule>
    <cfRule type="cellIs" dxfId="1832" priority="212" stopIfTrue="1" operator="equal">
      <formula>"Protection"</formula>
    </cfRule>
    <cfRule type="cellIs" dxfId="1831" priority="213" stopIfTrue="1" operator="equal">
      <formula>"A / B &amp; D Remand"</formula>
    </cfRule>
    <cfRule type="cellIs" dxfId="1830" priority="214" stopIfTrue="1" operator="equal">
      <formula>"C Remand "</formula>
    </cfRule>
  </conditionalFormatting>
  <conditionalFormatting sqref="K189:L214">
    <cfRule type="cellIs" dxfId="1829" priority="206" operator="equal">
      <formula>"E Kids"</formula>
    </cfRule>
  </conditionalFormatting>
  <conditionalFormatting sqref="K190:L199 K204:L206 K211:L213">
    <cfRule type="cellIs" priority="208" stopIfTrue="1" operator="equal">
      <formula>"E Kids"</formula>
    </cfRule>
    <cfRule type="cellIs" dxfId="1828" priority="210" stopIfTrue="1" operator="equal">
      <formula>"Kids"</formula>
    </cfRule>
    <cfRule type="cellIs" dxfId="1827" priority="215" stopIfTrue="1" operator="equal">
      <formula>"Convicted"</formula>
    </cfRule>
    <cfRule type="cellIs" dxfId="1826" priority="216" stopIfTrue="1" operator="equal">
      <formula>"Protection"</formula>
    </cfRule>
    <cfRule type="cellIs" dxfId="1825" priority="217" stopIfTrue="1" operator="equal">
      <formula>"A / B &amp; D Remand"</formula>
    </cfRule>
    <cfRule type="cellIs" dxfId="1824" priority="218" stopIfTrue="1" operator="equal">
      <formula>"C Remand "</formula>
    </cfRule>
  </conditionalFormatting>
  <conditionalFormatting sqref="K200:L200 K207:L207 K214:L214">
    <cfRule type="cellIs" dxfId="1823" priority="222" stopIfTrue="1" operator="equal">
      <formula>"Convicted"</formula>
    </cfRule>
  </conditionalFormatting>
  <conditionalFormatting sqref="K200:L202 K207:L209 K214:L214">
    <cfRule type="cellIs" priority="219" stopIfTrue="1" operator="equal">
      <formula>"E Kids"</formula>
    </cfRule>
    <cfRule type="cellIs" dxfId="1822" priority="220" stopIfTrue="1" operator="equal">
      <formula>"Kids"</formula>
    </cfRule>
    <cfRule type="cellIs" dxfId="1821" priority="223" stopIfTrue="1" operator="equal">
      <formula>"Protection"</formula>
    </cfRule>
    <cfRule type="cellIs" dxfId="1820" priority="224" stopIfTrue="1" operator="equal">
      <formula>"A / B &amp; D Remand"</formula>
    </cfRule>
    <cfRule type="cellIs" dxfId="1819" priority="225" stopIfTrue="1" operator="equal">
      <formula>"C Remand "</formula>
    </cfRule>
  </conditionalFormatting>
  <conditionalFormatting sqref="K201:L202 K208:L209">
    <cfRule type="cellIs" dxfId="1818" priority="221" stopIfTrue="1" operator="equal">
      <formula>"Convicted"</formula>
    </cfRule>
  </conditionalFormatting>
  <conditionalFormatting sqref="K215:L215">
    <cfRule type="cellIs" dxfId="1817" priority="472" stopIfTrue="1" operator="equal">
      <formula>"Kids"</formula>
    </cfRule>
    <cfRule type="cellIs" dxfId="1816" priority="482" stopIfTrue="1" operator="equal">
      <formula>"Protection"</formula>
    </cfRule>
    <cfRule type="cellIs" dxfId="1815" priority="483" stopIfTrue="1" operator="equal">
      <formula>"A / B &amp; D Remand"</formula>
    </cfRule>
    <cfRule type="cellIs" dxfId="1814" priority="484" stopIfTrue="1" operator="equal">
      <formula>"C Remand "</formula>
    </cfRule>
  </conditionalFormatting>
  <conditionalFormatting sqref="K215:L216">
    <cfRule type="cellIs" dxfId="1813" priority="481" stopIfTrue="1" operator="equal">
      <formula>"Convicted"</formula>
    </cfRule>
  </conditionalFormatting>
  <conditionalFormatting sqref="K217:L217 K231:L231 K238:L238">
    <cfRule type="cellIs" priority="187" stopIfTrue="1" operator="equal">
      <formula>"E Kids"</formula>
    </cfRule>
    <cfRule type="cellIs" dxfId="1812" priority="189" stopIfTrue="1" operator="equal">
      <formula>"Kids"</formula>
    </cfRule>
    <cfRule type="cellIs" dxfId="1811" priority="191" stopIfTrue="1" operator="equal">
      <formula>"Convicted"</formula>
    </cfRule>
    <cfRule type="cellIs" dxfId="1810" priority="192" stopIfTrue="1" operator="equal">
      <formula>"Protection"</formula>
    </cfRule>
    <cfRule type="cellIs" dxfId="1809" priority="193" stopIfTrue="1" operator="equal">
      <formula>"A / B &amp; D Remand"</formula>
    </cfRule>
    <cfRule type="cellIs" dxfId="1808" priority="194" stopIfTrue="1" operator="equal">
      <formula>"C Remand "</formula>
    </cfRule>
  </conditionalFormatting>
  <conditionalFormatting sqref="K217:L242">
    <cfRule type="cellIs" dxfId="1807" priority="186" operator="equal">
      <formula>"E Kids"</formula>
    </cfRule>
  </conditionalFormatting>
  <conditionalFormatting sqref="K218:L227 K232:L234 K239:L241">
    <cfRule type="cellIs" priority="188" stopIfTrue="1" operator="equal">
      <formula>"E Kids"</formula>
    </cfRule>
    <cfRule type="cellIs" dxfId="1806" priority="190" stopIfTrue="1" operator="equal">
      <formula>"Kids"</formula>
    </cfRule>
    <cfRule type="cellIs" dxfId="1805" priority="195" stopIfTrue="1" operator="equal">
      <formula>"Convicted"</formula>
    </cfRule>
    <cfRule type="cellIs" dxfId="1804" priority="196" stopIfTrue="1" operator="equal">
      <formula>"Protection"</formula>
    </cfRule>
    <cfRule type="cellIs" dxfId="1803" priority="197" stopIfTrue="1" operator="equal">
      <formula>"A / B &amp; D Remand"</formula>
    </cfRule>
    <cfRule type="cellIs" dxfId="1802" priority="198" stopIfTrue="1" operator="equal">
      <formula>"C Remand "</formula>
    </cfRule>
  </conditionalFormatting>
  <conditionalFormatting sqref="K228:L228 K235:L235 K242:L242">
    <cfRule type="cellIs" dxfId="1801" priority="202" stopIfTrue="1" operator="equal">
      <formula>"Convicted"</formula>
    </cfRule>
  </conditionalFormatting>
  <conditionalFormatting sqref="K228:L230 K235:L237 K242:L242">
    <cfRule type="cellIs" priority="199" stopIfTrue="1" operator="equal">
      <formula>"E Kids"</formula>
    </cfRule>
    <cfRule type="cellIs" dxfId="1800" priority="200" stopIfTrue="1" operator="equal">
      <formula>"Kids"</formula>
    </cfRule>
    <cfRule type="cellIs" dxfId="1799" priority="203" stopIfTrue="1" operator="equal">
      <formula>"Protection"</formula>
    </cfRule>
    <cfRule type="cellIs" dxfId="1798" priority="204" stopIfTrue="1" operator="equal">
      <formula>"A / B &amp; D Remand"</formula>
    </cfRule>
    <cfRule type="cellIs" dxfId="1797" priority="205" stopIfTrue="1" operator="equal">
      <formula>"C Remand "</formula>
    </cfRule>
  </conditionalFormatting>
  <conditionalFormatting sqref="K229:L230 K236:L237">
    <cfRule type="cellIs" dxfId="1796" priority="201" stopIfTrue="1" operator="equal">
      <formula>"Convicted"</formula>
    </cfRule>
  </conditionalFormatting>
  <conditionalFormatting sqref="K245:L245 K259:L259 K266:L266">
    <cfRule type="cellIs" priority="167" stopIfTrue="1" operator="equal">
      <formula>"E Kids"</formula>
    </cfRule>
    <cfRule type="cellIs" dxfId="1795" priority="169" stopIfTrue="1" operator="equal">
      <formula>"Kids"</formula>
    </cfRule>
    <cfRule type="cellIs" dxfId="1794" priority="171" stopIfTrue="1" operator="equal">
      <formula>"Convicted"</formula>
    </cfRule>
    <cfRule type="cellIs" dxfId="1793" priority="172" stopIfTrue="1" operator="equal">
      <formula>"Protection"</formula>
    </cfRule>
    <cfRule type="cellIs" dxfId="1792" priority="173" stopIfTrue="1" operator="equal">
      <formula>"A / B &amp; D Remand"</formula>
    </cfRule>
    <cfRule type="cellIs" dxfId="1791" priority="174" stopIfTrue="1" operator="equal">
      <formula>"C Remand "</formula>
    </cfRule>
  </conditionalFormatting>
  <conditionalFormatting sqref="K245:L270">
    <cfRule type="cellIs" dxfId="1790" priority="166" operator="equal">
      <formula>"E Kids"</formula>
    </cfRule>
  </conditionalFormatting>
  <conditionalFormatting sqref="K246:L255 K260:L262 K267:L269">
    <cfRule type="cellIs" priority="168" stopIfTrue="1" operator="equal">
      <formula>"E Kids"</formula>
    </cfRule>
    <cfRule type="cellIs" dxfId="1789" priority="170" stopIfTrue="1" operator="equal">
      <formula>"Kids"</formula>
    </cfRule>
    <cfRule type="cellIs" dxfId="1788" priority="175" stopIfTrue="1" operator="equal">
      <formula>"Convicted"</formula>
    </cfRule>
    <cfRule type="cellIs" dxfId="1787" priority="176" stopIfTrue="1" operator="equal">
      <formula>"Protection"</formula>
    </cfRule>
    <cfRule type="cellIs" dxfId="1786" priority="177" stopIfTrue="1" operator="equal">
      <formula>"A / B &amp; D Remand"</formula>
    </cfRule>
    <cfRule type="cellIs" dxfId="1785" priority="178" stopIfTrue="1" operator="equal">
      <formula>"C Remand "</formula>
    </cfRule>
  </conditionalFormatting>
  <conditionalFormatting sqref="K256:L256 K263:L263 K270:L270">
    <cfRule type="cellIs" dxfId="1784" priority="182" stopIfTrue="1" operator="equal">
      <formula>"Convicted"</formula>
    </cfRule>
  </conditionalFormatting>
  <conditionalFormatting sqref="K256:L258 K263:L265 K270:L270">
    <cfRule type="cellIs" priority="179" stopIfTrue="1" operator="equal">
      <formula>"E Kids"</formula>
    </cfRule>
    <cfRule type="cellIs" dxfId="1783" priority="180" stopIfTrue="1" operator="equal">
      <formula>"Kids"</formula>
    </cfRule>
    <cfRule type="cellIs" dxfId="1782" priority="183" stopIfTrue="1" operator="equal">
      <formula>"Protection"</formula>
    </cfRule>
    <cfRule type="cellIs" dxfId="1781" priority="184" stopIfTrue="1" operator="equal">
      <formula>"A / B &amp; D Remand"</formula>
    </cfRule>
    <cfRule type="cellIs" dxfId="1780" priority="185" stopIfTrue="1" operator="equal">
      <formula>"C Remand "</formula>
    </cfRule>
  </conditionalFormatting>
  <conditionalFormatting sqref="K257:L258 K264:L265">
    <cfRule type="cellIs" dxfId="1779" priority="181" stopIfTrue="1" operator="equal">
      <formula>"Convicted"</formula>
    </cfRule>
  </conditionalFormatting>
  <conditionalFormatting sqref="K271:L271">
    <cfRule type="cellIs" dxfId="1778" priority="349" stopIfTrue="1" operator="equal">
      <formula>"Kids"</formula>
    </cfRule>
    <cfRule type="cellIs" dxfId="1777" priority="350" stopIfTrue="1" operator="equal">
      <formula>"Convicted"</formula>
    </cfRule>
    <cfRule type="cellIs" dxfId="1776" priority="351" stopIfTrue="1" operator="equal">
      <formula>"Protection"</formula>
    </cfRule>
    <cfRule type="cellIs" dxfId="1775" priority="352" stopIfTrue="1" operator="equal">
      <formula>"A / B &amp; D Remand"</formula>
    </cfRule>
    <cfRule type="cellIs" dxfId="1774" priority="353" stopIfTrue="1" operator="equal">
      <formula>"C Remand "</formula>
    </cfRule>
  </conditionalFormatting>
  <conditionalFormatting sqref="K272:L272">
    <cfRule type="cellIs" dxfId="1773" priority="354" stopIfTrue="1" operator="equal">
      <formula>"Kids"</formula>
    </cfRule>
    <cfRule type="cellIs" dxfId="1772" priority="355" stopIfTrue="1" operator="equal">
      <formula>"Convicted"</formula>
    </cfRule>
    <cfRule type="cellIs" dxfId="1771" priority="356" stopIfTrue="1" operator="equal">
      <formula>"Protection"</formula>
    </cfRule>
    <cfRule type="cellIs" dxfId="1770" priority="357" stopIfTrue="1" operator="equal">
      <formula>"A / B &amp; D Remand"</formula>
    </cfRule>
    <cfRule type="cellIs" dxfId="1769" priority="358" stopIfTrue="1" operator="equal">
      <formula>"C Remand "</formula>
    </cfRule>
  </conditionalFormatting>
  <conditionalFormatting sqref="K273:L273 K287:L287 K294:L294">
    <cfRule type="cellIs" priority="147" stopIfTrue="1" operator="equal">
      <formula>"E Kids"</formula>
    </cfRule>
    <cfRule type="cellIs" dxfId="1768" priority="149" stopIfTrue="1" operator="equal">
      <formula>"Kids"</formula>
    </cfRule>
    <cfRule type="cellIs" dxfId="1767" priority="151" stopIfTrue="1" operator="equal">
      <formula>"Convicted"</formula>
    </cfRule>
    <cfRule type="cellIs" dxfId="1766" priority="152" stopIfTrue="1" operator="equal">
      <formula>"Protection"</formula>
    </cfRule>
    <cfRule type="cellIs" dxfId="1765" priority="153" stopIfTrue="1" operator="equal">
      <formula>"A / B &amp; D Remand"</formula>
    </cfRule>
    <cfRule type="cellIs" dxfId="1764" priority="154" stopIfTrue="1" operator="equal">
      <formula>"C Remand "</formula>
    </cfRule>
  </conditionalFormatting>
  <conditionalFormatting sqref="K273:L298">
    <cfRule type="cellIs" dxfId="1763" priority="146" operator="equal">
      <formula>"E Kids"</formula>
    </cfRule>
  </conditionalFormatting>
  <conditionalFormatting sqref="K274:L283 K288:L290 K295:L297">
    <cfRule type="cellIs" priority="148" stopIfTrue="1" operator="equal">
      <formula>"E Kids"</formula>
    </cfRule>
    <cfRule type="cellIs" dxfId="1762" priority="150" stopIfTrue="1" operator="equal">
      <formula>"Kids"</formula>
    </cfRule>
    <cfRule type="cellIs" dxfId="1761" priority="155" stopIfTrue="1" operator="equal">
      <formula>"Convicted"</formula>
    </cfRule>
    <cfRule type="cellIs" dxfId="1760" priority="156" stopIfTrue="1" operator="equal">
      <formula>"Protection"</formula>
    </cfRule>
    <cfRule type="cellIs" dxfId="1759" priority="157" stopIfTrue="1" operator="equal">
      <formula>"A / B &amp; D Remand"</formula>
    </cfRule>
    <cfRule type="cellIs" dxfId="1758" priority="158" stopIfTrue="1" operator="equal">
      <formula>"C Remand "</formula>
    </cfRule>
  </conditionalFormatting>
  <conditionalFormatting sqref="K284:L284 K291:L291 K298:L298">
    <cfRule type="cellIs" dxfId="1757" priority="162" stopIfTrue="1" operator="equal">
      <formula>"Convicted"</formula>
    </cfRule>
  </conditionalFormatting>
  <conditionalFormatting sqref="K284:L286 K291:L293 K298:L298">
    <cfRule type="cellIs" priority="159" stopIfTrue="1" operator="equal">
      <formula>"E Kids"</formula>
    </cfRule>
    <cfRule type="cellIs" dxfId="1756" priority="160" stopIfTrue="1" operator="equal">
      <formula>"Kids"</formula>
    </cfRule>
    <cfRule type="cellIs" dxfId="1755" priority="163" stopIfTrue="1" operator="equal">
      <formula>"Protection"</formula>
    </cfRule>
    <cfRule type="cellIs" dxfId="1754" priority="164" stopIfTrue="1" operator="equal">
      <formula>"A / B &amp; D Remand"</formula>
    </cfRule>
    <cfRule type="cellIs" dxfId="1753" priority="165" stopIfTrue="1" operator="equal">
      <formula>"C Remand "</formula>
    </cfRule>
  </conditionalFormatting>
  <conditionalFormatting sqref="K285:L286 K292:L293">
    <cfRule type="cellIs" dxfId="1752" priority="161" stopIfTrue="1" operator="equal">
      <formula>"Convicted"</formula>
    </cfRule>
  </conditionalFormatting>
  <conditionalFormatting sqref="K299:L299">
    <cfRule type="cellIs" dxfId="1751" priority="383" stopIfTrue="1" operator="equal">
      <formula>"Kids"</formula>
    </cfRule>
    <cfRule type="cellIs" dxfId="1750" priority="385" stopIfTrue="1" operator="equal">
      <formula>"Protection"</formula>
    </cfRule>
    <cfRule type="cellIs" dxfId="1749" priority="386" stopIfTrue="1" operator="equal">
      <formula>"A / B &amp; D Remand"</formula>
    </cfRule>
    <cfRule type="cellIs" dxfId="1748" priority="387" stopIfTrue="1" operator="equal">
      <formula>"C Remand "</formula>
    </cfRule>
  </conditionalFormatting>
  <conditionalFormatting sqref="K299:L300">
    <cfRule type="cellIs" dxfId="1747" priority="384" stopIfTrue="1" operator="equal">
      <formula>"Convicted"</formula>
    </cfRule>
  </conditionalFormatting>
  <conditionalFormatting sqref="K300:L300">
    <cfRule type="cellIs" dxfId="1746" priority="372" stopIfTrue="1" operator="equal">
      <formula>"KIDS"</formula>
    </cfRule>
  </conditionalFormatting>
  <conditionalFormatting sqref="K300:L300">
    <cfRule type="cellIs" dxfId="1745" priority="388" stopIfTrue="1" operator="equal">
      <formula>"Protection"</formula>
    </cfRule>
    <cfRule type="cellIs" dxfId="1744" priority="389" stopIfTrue="1" operator="equal">
      <formula>"A / B &amp; D Remand"</formula>
    </cfRule>
    <cfRule type="cellIs" dxfId="1743" priority="390" stopIfTrue="1" operator="equal">
      <formula>"C Remand "</formula>
    </cfRule>
  </conditionalFormatting>
  <conditionalFormatting sqref="K301:L301 K315:L315 K322:L322">
    <cfRule type="cellIs" priority="127" stopIfTrue="1" operator="equal">
      <formula>"E Kids"</formula>
    </cfRule>
    <cfRule type="cellIs" dxfId="1742" priority="129" stopIfTrue="1" operator="equal">
      <formula>"Kids"</formula>
    </cfRule>
    <cfRule type="cellIs" dxfId="1741" priority="131" stopIfTrue="1" operator="equal">
      <formula>"Convicted"</formula>
    </cfRule>
    <cfRule type="cellIs" dxfId="1740" priority="132" stopIfTrue="1" operator="equal">
      <formula>"Protection"</formula>
    </cfRule>
    <cfRule type="cellIs" dxfId="1739" priority="133" stopIfTrue="1" operator="equal">
      <formula>"A / B &amp; D Remand"</formula>
    </cfRule>
    <cfRule type="cellIs" dxfId="1738" priority="134" stopIfTrue="1" operator="equal">
      <formula>"C Remand "</formula>
    </cfRule>
  </conditionalFormatting>
  <conditionalFormatting sqref="K301:L326">
    <cfRule type="cellIs" dxfId="1737" priority="126" operator="equal">
      <formula>"E Kids"</formula>
    </cfRule>
  </conditionalFormatting>
  <conditionalFormatting sqref="K302:L311 K316:L318 K323:L325">
    <cfRule type="cellIs" priority="128" stopIfTrue="1" operator="equal">
      <formula>"E Kids"</formula>
    </cfRule>
    <cfRule type="cellIs" dxfId="1736" priority="130" stopIfTrue="1" operator="equal">
      <formula>"Kids"</formula>
    </cfRule>
    <cfRule type="cellIs" dxfId="1735" priority="135" stopIfTrue="1" operator="equal">
      <formula>"Convicted"</formula>
    </cfRule>
    <cfRule type="cellIs" dxfId="1734" priority="136" stopIfTrue="1" operator="equal">
      <formula>"Protection"</formula>
    </cfRule>
    <cfRule type="cellIs" dxfId="1733" priority="137" stopIfTrue="1" operator="equal">
      <formula>"A / B &amp; D Remand"</formula>
    </cfRule>
    <cfRule type="cellIs" dxfId="1732" priority="138" stopIfTrue="1" operator="equal">
      <formula>"C Remand "</formula>
    </cfRule>
  </conditionalFormatting>
  <conditionalFormatting sqref="K312:L312 K319:L319 K326:L326">
    <cfRule type="cellIs" dxfId="1731" priority="142" stopIfTrue="1" operator="equal">
      <formula>"Convicted"</formula>
    </cfRule>
  </conditionalFormatting>
  <conditionalFormatting sqref="K312:L314 K319:L321 K326:L326">
    <cfRule type="cellIs" priority="139" stopIfTrue="1" operator="equal">
      <formula>"E Kids"</formula>
    </cfRule>
    <cfRule type="cellIs" dxfId="1730" priority="140" stopIfTrue="1" operator="equal">
      <formula>"Kids"</formula>
    </cfRule>
    <cfRule type="cellIs" dxfId="1729" priority="143" stopIfTrue="1" operator="equal">
      <formula>"Protection"</formula>
    </cfRule>
    <cfRule type="cellIs" dxfId="1728" priority="144" stopIfTrue="1" operator="equal">
      <formula>"A / B &amp; D Remand"</formula>
    </cfRule>
    <cfRule type="cellIs" dxfId="1727" priority="145" stopIfTrue="1" operator="equal">
      <formula>"C Remand "</formula>
    </cfRule>
  </conditionalFormatting>
  <conditionalFormatting sqref="K313:L314 K320:L321">
    <cfRule type="cellIs" dxfId="1726" priority="141" stopIfTrue="1" operator="equal">
      <formula>"Convicted"</formula>
    </cfRule>
  </conditionalFormatting>
  <conditionalFormatting sqref="K327:L327">
    <cfRule type="cellIs" dxfId="1725" priority="391" stopIfTrue="1" operator="equal">
      <formula>"Convicted"</formula>
    </cfRule>
  </conditionalFormatting>
  <conditionalFormatting sqref="K328:L328">
    <cfRule type="cellIs" dxfId="1724" priority="367" stopIfTrue="1" operator="equal">
      <formula>"Kids"</formula>
    </cfRule>
    <cfRule type="cellIs" dxfId="1723" priority="368" stopIfTrue="1" operator="equal">
      <formula>"Convicted"</formula>
    </cfRule>
    <cfRule type="cellIs" dxfId="1722" priority="369" stopIfTrue="1" operator="equal">
      <formula>"Protection"</formula>
    </cfRule>
    <cfRule type="cellIs" dxfId="1721" priority="370" stopIfTrue="1" operator="equal">
      <formula>"A / B &amp; D Remand"</formula>
    </cfRule>
    <cfRule type="cellIs" dxfId="1720" priority="371" stopIfTrue="1" operator="equal">
      <formula>"C Remand "</formula>
    </cfRule>
  </conditionalFormatting>
  <conditionalFormatting sqref="K329:L329 K343:L343 K350:L350">
    <cfRule type="cellIs" priority="107" stopIfTrue="1" operator="equal">
      <formula>"E Kids"</formula>
    </cfRule>
    <cfRule type="cellIs" dxfId="1719" priority="109" stopIfTrue="1" operator="equal">
      <formula>"Kids"</formula>
    </cfRule>
    <cfRule type="cellIs" dxfId="1718" priority="111" stopIfTrue="1" operator="equal">
      <formula>"Convicted"</formula>
    </cfRule>
    <cfRule type="cellIs" dxfId="1717" priority="112" stopIfTrue="1" operator="equal">
      <formula>"Protection"</formula>
    </cfRule>
    <cfRule type="cellIs" dxfId="1716" priority="113" stopIfTrue="1" operator="equal">
      <formula>"A / B &amp; D Remand"</formula>
    </cfRule>
    <cfRule type="cellIs" dxfId="1715" priority="114" stopIfTrue="1" operator="equal">
      <formula>"C Remand "</formula>
    </cfRule>
  </conditionalFormatting>
  <conditionalFormatting sqref="K329:L354">
    <cfRule type="cellIs" dxfId="1714" priority="106" operator="equal">
      <formula>"E Kids"</formula>
    </cfRule>
  </conditionalFormatting>
  <conditionalFormatting sqref="K330:L339 K344:L346 K351:L353">
    <cfRule type="cellIs" priority="108" stopIfTrue="1" operator="equal">
      <formula>"E Kids"</formula>
    </cfRule>
    <cfRule type="cellIs" dxfId="1713" priority="110" stopIfTrue="1" operator="equal">
      <formula>"Kids"</formula>
    </cfRule>
    <cfRule type="cellIs" dxfId="1712" priority="115" stopIfTrue="1" operator="equal">
      <formula>"Convicted"</formula>
    </cfRule>
    <cfRule type="cellIs" dxfId="1711" priority="116" stopIfTrue="1" operator="equal">
      <formula>"Protection"</formula>
    </cfRule>
    <cfRule type="cellIs" dxfId="1710" priority="117" stopIfTrue="1" operator="equal">
      <formula>"A / B &amp; D Remand"</formula>
    </cfRule>
    <cfRule type="cellIs" dxfId="1709" priority="118" stopIfTrue="1" operator="equal">
      <formula>"C Remand "</formula>
    </cfRule>
  </conditionalFormatting>
  <conditionalFormatting sqref="K340:L340 K347:L347 K354:L354">
    <cfRule type="cellIs" dxfId="1708" priority="122" stopIfTrue="1" operator="equal">
      <formula>"Convicted"</formula>
    </cfRule>
  </conditionalFormatting>
  <conditionalFormatting sqref="K340:L342 K347:L349 K354:L354">
    <cfRule type="cellIs" priority="119" stopIfTrue="1" operator="equal">
      <formula>"E Kids"</formula>
    </cfRule>
    <cfRule type="cellIs" dxfId="1707" priority="120" stopIfTrue="1" operator="equal">
      <formula>"Kids"</formula>
    </cfRule>
    <cfRule type="cellIs" dxfId="1706" priority="123" stopIfTrue="1" operator="equal">
      <formula>"Protection"</formula>
    </cfRule>
    <cfRule type="cellIs" dxfId="1705" priority="124" stopIfTrue="1" operator="equal">
      <formula>"A / B &amp; D Remand"</formula>
    </cfRule>
    <cfRule type="cellIs" dxfId="1704" priority="125" stopIfTrue="1" operator="equal">
      <formula>"C Remand "</formula>
    </cfRule>
  </conditionalFormatting>
  <conditionalFormatting sqref="K341:L342 K348:L349">
    <cfRule type="cellIs" dxfId="1703" priority="121" stopIfTrue="1" operator="equal">
      <formula>"Convicted"</formula>
    </cfRule>
  </conditionalFormatting>
  <conditionalFormatting sqref="K355:L355">
    <cfRule type="cellIs" dxfId="1702" priority="365" stopIfTrue="1" operator="equal">
      <formula>"C Remand "</formula>
    </cfRule>
  </conditionalFormatting>
  <conditionalFormatting sqref="K355:L356">
    <cfRule type="cellIs" dxfId="1701" priority="363" stopIfTrue="1" operator="equal">
      <formula>"Protection"</formula>
    </cfRule>
    <cfRule type="cellIs" dxfId="1700" priority="364" stopIfTrue="1" operator="equal">
      <formula>"A / B &amp; D Remand"</formula>
    </cfRule>
  </conditionalFormatting>
  <conditionalFormatting sqref="K356:L356">
    <cfRule type="cellIs" dxfId="1699" priority="366" stopIfTrue="1" operator="equal">
      <formula>"C Remand "</formula>
    </cfRule>
  </conditionalFormatting>
  <conditionalFormatting sqref="K357:L357 K371:L371 K378:L378">
    <cfRule type="cellIs" priority="87" stopIfTrue="1" operator="equal">
      <formula>"E Kids"</formula>
    </cfRule>
    <cfRule type="cellIs" dxfId="1698" priority="89" stopIfTrue="1" operator="equal">
      <formula>"Kids"</formula>
    </cfRule>
    <cfRule type="cellIs" dxfId="1697" priority="91" stopIfTrue="1" operator="equal">
      <formula>"Convicted"</formula>
    </cfRule>
    <cfRule type="cellIs" dxfId="1696" priority="92" stopIfTrue="1" operator="equal">
      <formula>"Protection"</formula>
    </cfRule>
    <cfRule type="cellIs" dxfId="1695" priority="93" stopIfTrue="1" operator="equal">
      <formula>"A / B &amp; D Remand"</formula>
    </cfRule>
    <cfRule type="cellIs" dxfId="1694" priority="94" stopIfTrue="1" operator="equal">
      <formula>"C Remand "</formula>
    </cfRule>
  </conditionalFormatting>
  <conditionalFormatting sqref="K357:L382">
    <cfRule type="cellIs" dxfId="1693" priority="86" operator="equal">
      <formula>"E Kids"</formula>
    </cfRule>
  </conditionalFormatting>
  <conditionalFormatting sqref="K358:L367 K372:L374 K379:L381">
    <cfRule type="cellIs" priority="88" stopIfTrue="1" operator="equal">
      <formula>"E Kids"</formula>
    </cfRule>
    <cfRule type="cellIs" dxfId="1692" priority="90" stopIfTrue="1" operator="equal">
      <formula>"Kids"</formula>
    </cfRule>
    <cfRule type="cellIs" dxfId="1691" priority="95" stopIfTrue="1" operator="equal">
      <formula>"Convicted"</formula>
    </cfRule>
    <cfRule type="cellIs" dxfId="1690" priority="96" stopIfTrue="1" operator="equal">
      <formula>"Protection"</formula>
    </cfRule>
    <cfRule type="cellIs" dxfId="1689" priority="97" stopIfTrue="1" operator="equal">
      <formula>"A / B &amp; D Remand"</formula>
    </cfRule>
    <cfRule type="cellIs" dxfId="1688" priority="98" stopIfTrue="1" operator="equal">
      <formula>"C Remand "</formula>
    </cfRule>
  </conditionalFormatting>
  <conditionalFormatting sqref="K368:L368 K375:L375 K382:L382">
    <cfRule type="cellIs" dxfId="1687" priority="102" stopIfTrue="1" operator="equal">
      <formula>"Convicted"</formula>
    </cfRule>
  </conditionalFormatting>
  <conditionalFormatting sqref="K368:L370 K375:L377 K382:L382">
    <cfRule type="cellIs" priority="99" stopIfTrue="1" operator="equal">
      <formula>"E Kids"</formula>
    </cfRule>
    <cfRule type="cellIs" dxfId="1686" priority="100" stopIfTrue="1" operator="equal">
      <formula>"Kids"</formula>
    </cfRule>
    <cfRule type="cellIs" dxfId="1685" priority="103" stopIfTrue="1" operator="equal">
      <formula>"Protection"</formula>
    </cfRule>
    <cfRule type="cellIs" dxfId="1684" priority="104" stopIfTrue="1" operator="equal">
      <formula>"A / B &amp; D Remand"</formula>
    </cfRule>
    <cfRule type="cellIs" dxfId="1683" priority="105" stopIfTrue="1" operator="equal">
      <formula>"C Remand "</formula>
    </cfRule>
  </conditionalFormatting>
  <conditionalFormatting sqref="K369:L370 K376:L377">
    <cfRule type="cellIs" dxfId="1682" priority="101" stopIfTrue="1" operator="equal">
      <formula>"Convicted"</formula>
    </cfRule>
  </conditionalFormatting>
  <conditionalFormatting sqref="K383:L383">
    <cfRule type="cellIs" dxfId="1681" priority="396" stopIfTrue="1" operator="equal">
      <formula>"Protection"</formula>
    </cfRule>
    <cfRule type="cellIs" dxfId="1680" priority="397" stopIfTrue="1" operator="equal">
      <formula>"A / B &amp; D Remand"</formula>
    </cfRule>
    <cfRule type="cellIs" dxfId="1679" priority="398" stopIfTrue="1" operator="equal">
      <formula>"C Remand "</formula>
    </cfRule>
  </conditionalFormatting>
  <conditionalFormatting sqref="K383:L384">
    <cfRule type="cellIs" dxfId="1678" priority="395" stopIfTrue="1" operator="equal">
      <formula>"Convicted"</formula>
    </cfRule>
  </conditionalFormatting>
  <conditionalFormatting sqref="K384:L384">
    <cfRule type="cellIs" dxfId="1677" priority="399" stopIfTrue="1" operator="equal">
      <formula>"Protection"</formula>
    </cfRule>
    <cfRule type="cellIs" dxfId="1676" priority="400" stopIfTrue="1" operator="equal">
      <formula>"A / B &amp; D Remand"</formula>
    </cfRule>
    <cfRule type="cellIs" dxfId="1675" priority="401" stopIfTrue="1" operator="equal">
      <formula>"C Remand "</formula>
    </cfRule>
  </conditionalFormatting>
  <conditionalFormatting sqref="K385:L385 K399:L399 K406:L406">
    <cfRule type="cellIs" priority="67" stopIfTrue="1" operator="equal">
      <formula>"E Kids"</formula>
    </cfRule>
    <cfRule type="cellIs" dxfId="1674" priority="69" stopIfTrue="1" operator="equal">
      <formula>"Kids"</formula>
    </cfRule>
    <cfRule type="cellIs" dxfId="1673" priority="71" stopIfTrue="1" operator="equal">
      <formula>"Convicted"</formula>
    </cfRule>
    <cfRule type="cellIs" dxfId="1672" priority="72" stopIfTrue="1" operator="equal">
      <formula>"Protection"</formula>
    </cfRule>
    <cfRule type="cellIs" dxfId="1671" priority="73" stopIfTrue="1" operator="equal">
      <formula>"A / B &amp; D Remand"</formula>
    </cfRule>
    <cfRule type="cellIs" dxfId="1670" priority="74" stopIfTrue="1" operator="equal">
      <formula>"C Remand "</formula>
    </cfRule>
  </conditionalFormatting>
  <conditionalFormatting sqref="K385:L410">
    <cfRule type="cellIs" dxfId="1669" priority="66" operator="equal">
      <formula>"E Kids"</formula>
    </cfRule>
  </conditionalFormatting>
  <conditionalFormatting sqref="K386:L395 K400:L402 K407:L409">
    <cfRule type="cellIs" priority="68" stopIfTrue="1" operator="equal">
      <formula>"E Kids"</formula>
    </cfRule>
    <cfRule type="cellIs" dxfId="1668" priority="70" stopIfTrue="1" operator="equal">
      <formula>"Kids"</formula>
    </cfRule>
    <cfRule type="cellIs" dxfId="1667" priority="75" stopIfTrue="1" operator="equal">
      <formula>"Convicted"</formula>
    </cfRule>
    <cfRule type="cellIs" dxfId="1666" priority="76" stopIfTrue="1" operator="equal">
      <formula>"Protection"</formula>
    </cfRule>
    <cfRule type="cellIs" dxfId="1665" priority="77" stopIfTrue="1" operator="equal">
      <formula>"A / B &amp; D Remand"</formula>
    </cfRule>
    <cfRule type="cellIs" dxfId="1664" priority="78" stopIfTrue="1" operator="equal">
      <formula>"C Remand "</formula>
    </cfRule>
  </conditionalFormatting>
  <conditionalFormatting sqref="K396:L396 K403:L403 K410:L410">
    <cfRule type="cellIs" dxfId="1663" priority="82" stopIfTrue="1" operator="equal">
      <formula>"Convicted"</formula>
    </cfRule>
  </conditionalFormatting>
  <conditionalFormatting sqref="K396:L398 K403:L405 K410:L410">
    <cfRule type="cellIs" priority="79" stopIfTrue="1" operator="equal">
      <formula>"E Kids"</formula>
    </cfRule>
    <cfRule type="cellIs" dxfId="1662" priority="80" stopIfTrue="1" operator="equal">
      <formula>"Kids"</formula>
    </cfRule>
    <cfRule type="cellIs" dxfId="1661" priority="83" stopIfTrue="1" operator="equal">
      <formula>"Protection"</formula>
    </cfRule>
    <cfRule type="cellIs" dxfId="1660" priority="84" stopIfTrue="1" operator="equal">
      <formula>"A / B &amp; D Remand"</formula>
    </cfRule>
    <cfRule type="cellIs" dxfId="1659" priority="85" stopIfTrue="1" operator="equal">
      <formula>"C Remand "</formula>
    </cfRule>
  </conditionalFormatting>
  <conditionalFormatting sqref="K397:L398 K404:L405">
    <cfRule type="cellIs" dxfId="1658" priority="81" stopIfTrue="1" operator="equal">
      <formula>"Convicted"</formula>
    </cfRule>
  </conditionalFormatting>
  <conditionalFormatting sqref="K411:L411">
    <cfRule type="cellIs" dxfId="1657" priority="403" stopIfTrue="1" operator="equal">
      <formula>"Kids"</formula>
    </cfRule>
    <cfRule type="cellIs" dxfId="1656" priority="405" stopIfTrue="1" operator="equal">
      <formula>"Protection"</formula>
    </cfRule>
    <cfRule type="cellIs" dxfId="1655" priority="406" stopIfTrue="1" operator="equal">
      <formula>"A / B &amp; D Remand"</formula>
    </cfRule>
    <cfRule type="cellIs" dxfId="1654" priority="407" stopIfTrue="1" operator="equal">
      <formula>"C Remand "</formula>
    </cfRule>
  </conditionalFormatting>
  <conditionalFormatting sqref="K411:L412">
    <cfRule type="cellIs" dxfId="1653" priority="404" stopIfTrue="1" operator="equal">
      <formula>"Convicted"</formula>
    </cfRule>
  </conditionalFormatting>
  <conditionalFormatting sqref="K412:L412">
    <cfRule type="cellIs" dxfId="1652" priority="408" stopIfTrue="1" operator="equal">
      <formula>"Protection"</formula>
    </cfRule>
    <cfRule type="cellIs" dxfId="1651" priority="409" stopIfTrue="1" operator="equal">
      <formula>"A / B &amp; D Remand"</formula>
    </cfRule>
    <cfRule type="cellIs" dxfId="1650" priority="410" stopIfTrue="1" operator="equal">
      <formula>"C Remand "</formula>
    </cfRule>
  </conditionalFormatting>
  <conditionalFormatting sqref="K413:L413 K427:L427 K434:L434">
    <cfRule type="cellIs" priority="47" stopIfTrue="1" operator="equal">
      <formula>"E Kids"</formula>
    </cfRule>
    <cfRule type="cellIs" dxfId="1649" priority="49" stopIfTrue="1" operator="equal">
      <formula>"Kids"</formula>
    </cfRule>
    <cfRule type="cellIs" dxfId="1648" priority="51" stopIfTrue="1" operator="equal">
      <formula>"Convicted"</formula>
    </cfRule>
    <cfRule type="cellIs" dxfId="1647" priority="52" stopIfTrue="1" operator="equal">
      <formula>"Protection"</formula>
    </cfRule>
    <cfRule type="cellIs" dxfId="1646" priority="53" stopIfTrue="1" operator="equal">
      <formula>"A / B &amp; D Remand"</formula>
    </cfRule>
    <cfRule type="cellIs" dxfId="1645" priority="54" stopIfTrue="1" operator="equal">
      <formula>"C Remand "</formula>
    </cfRule>
  </conditionalFormatting>
  <conditionalFormatting sqref="K413:L438">
    <cfRule type="cellIs" dxfId="1644" priority="46" operator="equal">
      <formula>"E Kids"</formula>
    </cfRule>
  </conditionalFormatting>
  <conditionalFormatting sqref="K414:L423 K428:L430 K435:L437">
    <cfRule type="cellIs" priority="48" stopIfTrue="1" operator="equal">
      <formula>"E Kids"</formula>
    </cfRule>
    <cfRule type="cellIs" dxfId="1643" priority="50" stopIfTrue="1" operator="equal">
      <formula>"Kids"</formula>
    </cfRule>
    <cfRule type="cellIs" dxfId="1642" priority="55" stopIfTrue="1" operator="equal">
      <formula>"Convicted"</formula>
    </cfRule>
    <cfRule type="cellIs" dxfId="1641" priority="56" stopIfTrue="1" operator="equal">
      <formula>"Protection"</formula>
    </cfRule>
    <cfRule type="cellIs" dxfId="1640" priority="57" stopIfTrue="1" operator="equal">
      <formula>"A / B &amp; D Remand"</formula>
    </cfRule>
    <cfRule type="cellIs" dxfId="1639" priority="58" stopIfTrue="1" operator="equal">
      <formula>"C Remand "</formula>
    </cfRule>
  </conditionalFormatting>
  <conditionalFormatting sqref="K424:L424 K431:L431 K438:L438">
    <cfRule type="cellIs" dxfId="1638" priority="62" stopIfTrue="1" operator="equal">
      <formula>"Convicted"</formula>
    </cfRule>
  </conditionalFormatting>
  <conditionalFormatting sqref="K424:L426 K431:L433 K438:L438">
    <cfRule type="cellIs" priority="59" stopIfTrue="1" operator="equal">
      <formula>"E Kids"</formula>
    </cfRule>
    <cfRule type="cellIs" dxfId="1637" priority="60" stopIfTrue="1" operator="equal">
      <formula>"Kids"</formula>
    </cfRule>
    <cfRule type="cellIs" dxfId="1636" priority="63" stopIfTrue="1" operator="equal">
      <formula>"Protection"</formula>
    </cfRule>
    <cfRule type="cellIs" dxfId="1635" priority="64" stopIfTrue="1" operator="equal">
      <formula>"A / B &amp; D Remand"</formula>
    </cfRule>
    <cfRule type="cellIs" dxfId="1634" priority="65" stopIfTrue="1" operator="equal">
      <formula>"C Remand "</formula>
    </cfRule>
  </conditionalFormatting>
  <conditionalFormatting sqref="K425:L426 K432:L433">
    <cfRule type="cellIs" dxfId="1633" priority="61" stopIfTrue="1" operator="equal">
      <formula>"Convicted"</formula>
    </cfRule>
  </conditionalFormatting>
  <conditionalFormatting sqref="K439:L439 K446:L446">
    <cfRule type="cellIs" dxfId="1632" priority="377" stopIfTrue="1" operator="equal">
      <formula>"A / B &amp; D Remand"</formula>
    </cfRule>
  </conditionalFormatting>
  <conditionalFormatting sqref="K439:L439 K445:L446">
    <cfRule type="cellIs" dxfId="1631" priority="373" stopIfTrue="1" operator="equal">
      <formula>"Convicted"</formula>
    </cfRule>
    <cfRule type="cellIs" dxfId="1630" priority="374" stopIfTrue="1" operator="equal">
      <formula>"Protection"</formula>
    </cfRule>
  </conditionalFormatting>
  <conditionalFormatting sqref="K439:L439 K446:L446">
    <cfRule type="cellIs" dxfId="1629" priority="378" stopIfTrue="1" operator="equal">
      <formula>"C Remand "</formula>
    </cfRule>
  </conditionalFormatting>
  <conditionalFormatting sqref="K440:L440 K447:L447">
    <cfRule type="cellIs" dxfId="1628" priority="379" stopIfTrue="1" operator="equal">
      <formula>"Convicted"</formula>
    </cfRule>
    <cfRule type="cellIs" dxfId="1627" priority="380" stopIfTrue="1" operator="equal">
      <formula>"Protection"</formula>
    </cfRule>
    <cfRule type="cellIs" dxfId="1626" priority="382" stopIfTrue="1" operator="equal">
      <formula>"C Remand "</formula>
    </cfRule>
  </conditionalFormatting>
  <conditionalFormatting sqref="K442:L444">
    <cfRule type="cellIs" dxfId="1625" priority="360" stopIfTrue="1" operator="equal">
      <formula>"C Remand "</formula>
    </cfRule>
  </conditionalFormatting>
  <conditionalFormatting sqref="K445:L445">
    <cfRule type="cellIs" dxfId="1624" priority="375" stopIfTrue="1" operator="equal">
      <formula>"A / B &amp; D Remand"</formula>
    </cfRule>
    <cfRule type="cellIs" dxfId="1623" priority="376" stopIfTrue="1" operator="equal">
      <formula>"C Remand "</formula>
    </cfRule>
  </conditionalFormatting>
  <conditionalFormatting sqref="K448:L448">
    <cfRule type="cellIs" dxfId="1622" priority="35" stopIfTrue="1" operator="equal">
      <formula>"A / B &amp; D Remand"</formula>
    </cfRule>
  </conditionalFormatting>
  <conditionalFormatting sqref="K448:L448">
    <cfRule type="cellIs" dxfId="1621" priority="33" stopIfTrue="1" operator="equal">
      <formula>"Convicted"</formula>
    </cfRule>
    <cfRule type="cellIs" dxfId="1620" priority="34" stopIfTrue="1" operator="equal">
      <formula>"Protection"</formula>
    </cfRule>
    <cfRule type="cellIs" dxfId="1619" priority="36" stopIfTrue="1" operator="equal">
      <formula>"C Remand "</formula>
    </cfRule>
  </conditionalFormatting>
  <conditionalFormatting sqref="K448:L452">
    <cfRule type="cellIs" dxfId="1618" priority="29" operator="equal">
      <formula>"E Kids"</formula>
    </cfRule>
  </conditionalFormatting>
  <conditionalFormatting sqref="K449:L451">
    <cfRule type="cellIs" priority="30" stopIfTrue="1" operator="equal">
      <formula>"E Kids"</formula>
    </cfRule>
  </conditionalFormatting>
  <conditionalFormatting sqref="K449:L451">
    <cfRule type="cellIs" dxfId="1617" priority="32" stopIfTrue="1" operator="equal">
      <formula>"Kids"</formula>
    </cfRule>
    <cfRule type="cellIs" dxfId="1616" priority="37" stopIfTrue="1" operator="equal">
      <formula>"Convicted"</formula>
    </cfRule>
    <cfRule type="cellIs" dxfId="1615" priority="38" stopIfTrue="1" operator="equal">
      <formula>"Protection"</formula>
    </cfRule>
    <cfRule type="cellIs" dxfId="1614" priority="39" stopIfTrue="1" operator="equal">
      <formula>"A / B &amp; D Remand"</formula>
    </cfRule>
    <cfRule type="cellIs" dxfId="1613" priority="40" stopIfTrue="1" operator="equal">
      <formula>"C Remand "</formula>
    </cfRule>
  </conditionalFormatting>
  <conditionalFormatting sqref="K452:L452">
    <cfRule type="cellIs" dxfId="1612" priority="41" stopIfTrue="1" operator="equal">
      <formula>"Kids"</formula>
    </cfRule>
    <cfRule type="cellIs" dxfId="1611" priority="42" stopIfTrue="1" operator="equal">
      <formula>"Convicted"</formula>
    </cfRule>
    <cfRule type="cellIs" dxfId="1610" priority="43" stopIfTrue="1" operator="equal">
      <formula>"Protection"</formula>
    </cfRule>
    <cfRule type="cellIs" dxfId="1609" priority="44" stopIfTrue="1" operator="equal">
      <formula>"A / B &amp; D Remand"</formula>
    </cfRule>
    <cfRule type="cellIs" dxfId="1608" priority="45" stopIfTrue="1" operator="equal">
      <formula>"C Remand "</formula>
    </cfRule>
  </conditionalFormatting>
  <conditionalFormatting sqref="K104:L104">
    <cfRule type="cellIs" priority="440" stopIfTrue="1" operator="equal">
      <formula>"E Kids"</formula>
    </cfRule>
  </conditionalFormatting>
  <conditionalFormatting sqref="K20:L20 K47:L48">
    <cfRule type="cellIs" dxfId="1607" priority="414" stopIfTrue="1" operator="equal">
      <formula>"Kids"</formula>
    </cfRule>
  </conditionalFormatting>
  <conditionalFormatting sqref="K439:L439 K445:L446">
    <cfRule type="cellIs" priority="346" stopIfTrue="1" operator="equal">
      <formula>"E Kids"</formula>
    </cfRule>
  </conditionalFormatting>
  <conditionalFormatting sqref="K355:L356">
    <cfRule type="cellIs" dxfId="1606" priority="348" stopIfTrue="1" operator="equal">
      <formula>"KIDS"</formula>
    </cfRule>
  </conditionalFormatting>
  <conditionalFormatting sqref="K412:L412">
    <cfRule type="cellIs" dxfId="1605" priority="402" stopIfTrue="1" operator="equal">
      <formula>"KIDS"</formula>
    </cfRule>
  </conditionalFormatting>
  <conditionalFormatting sqref="K19:L20">
    <cfRule type="cellIs" priority="413" stopIfTrue="1" operator="equal">
      <formula>"E Kids"</formula>
    </cfRule>
  </conditionalFormatting>
  <conditionalFormatting sqref="K271:L272">
    <cfRule type="cellIs" priority="347" stopIfTrue="1" operator="equal">
      <formula>"E Kids"</formula>
    </cfRule>
  </conditionalFormatting>
  <conditionalFormatting sqref="K7:L11">
    <cfRule type="cellIs" dxfId="1604" priority="23" stopIfTrue="1" operator="equal">
      <formula>"Kids"</formula>
    </cfRule>
  </conditionalFormatting>
  <conditionalFormatting sqref="K8:L11">
    <cfRule type="cellIs" dxfId="1603" priority="24" stopIfTrue="1" operator="equal">
      <formula>"Convicted"</formula>
    </cfRule>
  </conditionalFormatting>
  <conditionalFormatting sqref="K7:L11">
    <cfRule type="cellIs" dxfId="1602" priority="26" stopIfTrue="1" operator="equal">
      <formula>"Protection"</formula>
    </cfRule>
  </conditionalFormatting>
  <conditionalFormatting sqref="K7:L7">
    <cfRule type="cellIs" dxfId="1601" priority="25" stopIfTrue="1" operator="equal">
      <formula>"Convicted"</formula>
    </cfRule>
  </conditionalFormatting>
  <conditionalFormatting sqref="K7:L11">
    <cfRule type="cellIs" priority="22" stopIfTrue="1" operator="equal">
      <formula>"E Kids"</formula>
    </cfRule>
    <cfRule type="cellIs" dxfId="1600" priority="27" stopIfTrue="1" operator="equal">
      <formula>"A / B &amp; D Remand"</formula>
    </cfRule>
    <cfRule type="cellIs" dxfId="1599" priority="28" stopIfTrue="1" operator="equal">
      <formula>"C Remand "</formula>
    </cfRule>
  </conditionalFormatting>
  <conditionalFormatting sqref="A1:XFD72 A75:XFD79 A73:C73 A74:B74 N73:XFD74 A82:XFD1048576 A80:C80 A81:B81 N80:XFD81">
    <cfRule type="cellIs" dxfId="1598" priority="1" operator="equal">
      <formula>"Convicted"</formula>
    </cfRule>
    <cfRule type="cellIs" dxfId="1597" priority="21" operator="equal">
      <formula>"E Kids "</formula>
    </cfRule>
  </conditionalFormatting>
  <conditionalFormatting sqref="K14:L14">
    <cfRule type="cellIs" dxfId="1596" priority="16" stopIfTrue="1" operator="equal">
      <formula>"Kids"</formula>
    </cfRule>
  </conditionalFormatting>
  <conditionalFormatting sqref="K14:L14">
    <cfRule type="cellIs" dxfId="1595" priority="17" stopIfTrue="1" operator="equal">
      <formula>"Convicted"</formula>
    </cfRule>
  </conditionalFormatting>
  <conditionalFormatting sqref="K14:L14">
    <cfRule type="cellIs" dxfId="1594" priority="18" stopIfTrue="1" operator="equal">
      <formula>"Protection"</formula>
    </cfRule>
  </conditionalFormatting>
  <conditionalFormatting sqref="K14:L14">
    <cfRule type="cellIs" priority="15" stopIfTrue="1" operator="equal">
      <formula>"E Kids"</formula>
    </cfRule>
    <cfRule type="cellIs" dxfId="1593" priority="19" stopIfTrue="1" operator="equal">
      <formula>"A / B &amp; D Remand"</formula>
    </cfRule>
    <cfRule type="cellIs" dxfId="1592" priority="20" stopIfTrue="1" operator="equal">
      <formula>"C Remand "</formula>
    </cfRule>
  </conditionalFormatting>
  <conditionalFormatting sqref="K16:L16">
    <cfRule type="cellIs" dxfId="1591" priority="10" stopIfTrue="1" operator="equal">
      <formula>"Kids"</formula>
    </cfRule>
  </conditionalFormatting>
  <conditionalFormatting sqref="K16:L16">
    <cfRule type="cellIs" dxfId="1590" priority="11" stopIfTrue="1" operator="equal">
      <formula>"Convicted"</formula>
    </cfRule>
  </conditionalFormatting>
  <conditionalFormatting sqref="K16:L16">
    <cfRule type="cellIs" dxfId="1589" priority="12" stopIfTrue="1" operator="equal">
      <formula>"Protection"</formula>
    </cfRule>
  </conditionalFormatting>
  <conditionalFormatting sqref="K16:L16">
    <cfRule type="cellIs" priority="9" stopIfTrue="1" operator="equal">
      <formula>"E Kids"</formula>
    </cfRule>
    <cfRule type="cellIs" dxfId="1588" priority="13" stopIfTrue="1" operator="equal">
      <formula>"A / B &amp; D Remand"</formula>
    </cfRule>
    <cfRule type="cellIs" dxfId="1587" priority="14" stopIfTrue="1" operator="equal">
      <formula>"C Remand "</formula>
    </cfRule>
  </conditionalFormatting>
  <conditionalFormatting sqref="K18:L18">
    <cfRule type="cellIs" dxfId="1586" priority="4" stopIfTrue="1" operator="equal">
      <formula>"Kids"</formula>
    </cfRule>
  </conditionalFormatting>
  <conditionalFormatting sqref="K18:L18">
    <cfRule type="cellIs" dxfId="1585" priority="5" stopIfTrue="1" operator="equal">
      <formula>"Convicted"</formula>
    </cfRule>
  </conditionalFormatting>
  <conditionalFormatting sqref="K18:L18">
    <cfRule type="cellIs" dxfId="1584" priority="6" stopIfTrue="1" operator="equal">
      <formula>"Protection"</formula>
    </cfRule>
  </conditionalFormatting>
  <conditionalFormatting sqref="K18:L18">
    <cfRule type="cellIs" priority="3" stopIfTrue="1" operator="equal">
      <formula>"E Kids"</formula>
    </cfRule>
    <cfRule type="cellIs" dxfId="1583" priority="7" stopIfTrue="1" operator="equal">
      <formula>"A / B &amp; D Remand"</formula>
    </cfRule>
    <cfRule type="cellIs" dxfId="1582" priority="8" stopIfTrue="1" operator="equal">
      <formula>"C Remand "</formula>
    </cfRule>
  </conditionalFormatting>
  <conditionalFormatting sqref="L4:L6">
    <cfRule type="cellIs" priority="2" stopIfTrue="1" operator="equal">
      <formula>"E Kids"</formula>
    </cfRule>
  </conditionalFormatting>
  <pageMargins left="0.70000000000000007" right="0.70000000000000007" top="0.75" bottom="0.75" header="0.30000000000000004" footer="0.30000000000000004"/>
  <pageSetup paperSize="9" scale="46" fitToWidth="0" fitToHeight="0" orientation="landscape" r:id="rId1"/>
  <headerFooter>
    <oddHeader>&amp;L&amp;"Calibri"&amp;12&amp;K000000 OFFICIAL&amp;1#_x000D_</oddHeader>
    <oddFooter>&amp;L_x000D_&amp;1#&amp;"Calibri"&amp;12&amp;K000000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Oct_20th_</vt:lpstr>
      <vt:lpstr>stats</vt:lpstr>
      <vt:lpstr>Nov 2025</vt:lpstr>
      <vt:lpstr>Dec 2025</vt:lpstr>
      <vt:lpstr>Jan2026</vt:lpstr>
      <vt:lpstr>Festive</vt:lpstr>
      <vt:lpstr>4_week_master_</vt:lpstr>
      <vt:lpstr>Annual</vt:lpstr>
      <vt:lpstr>Annual!Print_Area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Elspeth Brailsford</dc:creator>
  <cp:lastModifiedBy>Brogan Currie</cp:lastModifiedBy>
  <cp:lastPrinted>2025-11-29T09:54:29Z</cp:lastPrinted>
  <dcterms:created xsi:type="dcterms:W3CDTF">2025-04-17T06:10:40Z</dcterms:created>
  <dcterms:modified xsi:type="dcterms:W3CDTF">2025-12-04T12:38:56Z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5a5628-45e9-4ab3-9be1-66b8fee5ba00_Enabled">
    <vt:lpwstr>true</vt:lpwstr>
  </property>
  <property fmtid="{D5CDD505-2E9C-101B-9397-08002B2CF9AE}" pid="3" name="MSIP_Label_345a5628-45e9-4ab3-9be1-66b8fee5ba00_SetDate">
    <vt:lpwstr>2025-09-19T07:27:25Z</vt:lpwstr>
  </property>
  <property fmtid="{D5CDD505-2E9C-101B-9397-08002B2CF9AE}" pid="4" name="MSIP_Label_345a5628-45e9-4ab3-9be1-66b8fee5ba00_Method">
    <vt:lpwstr>Standard</vt:lpwstr>
  </property>
  <property fmtid="{D5CDD505-2E9C-101B-9397-08002B2CF9AE}" pid="5" name="MSIP_Label_345a5628-45e9-4ab3-9be1-66b8fee5ba00_Name">
    <vt:lpwstr>Official</vt:lpwstr>
  </property>
  <property fmtid="{D5CDD505-2E9C-101B-9397-08002B2CF9AE}" pid="6" name="MSIP_Label_345a5628-45e9-4ab3-9be1-66b8fee5ba00_SiteId">
    <vt:lpwstr>72e022f2-1d7b-48a2-872d-a0ff35f57a8d</vt:lpwstr>
  </property>
  <property fmtid="{D5CDD505-2E9C-101B-9397-08002B2CF9AE}" pid="7" name="MSIP_Label_345a5628-45e9-4ab3-9be1-66b8fee5ba00_ActionId">
    <vt:lpwstr>84de859b-cbb9-4437-adec-245a48822de8</vt:lpwstr>
  </property>
  <property fmtid="{D5CDD505-2E9C-101B-9397-08002B2CF9AE}" pid="8" name="MSIP_Label_345a5628-45e9-4ab3-9be1-66b8fee5ba00_ContentBits">
    <vt:lpwstr>3</vt:lpwstr>
  </property>
  <property fmtid="{D5CDD505-2E9C-101B-9397-08002B2CF9AE}" pid="9" name="MSIP_Label_345a5628-45e9-4ab3-9be1-66b8fee5ba00_Tag">
    <vt:lpwstr>10, 3, 0, 1</vt:lpwstr>
  </property>
</Properties>
</file>